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521" windowWidth="11700" windowHeight="6345" activeTab="0"/>
  </bookViews>
  <sheets>
    <sheet name="bras droit" sheetId="1" r:id="rId1"/>
    <sheet name="bras gauche" sheetId="2" r:id="rId2"/>
    <sheet name="commun" sheetId="3" r:id="rId3"/>
    <sheet name="calculs" sheetId="4" r:id="rId4"/>
    <sheet name="Mode d'emploi" sheetId="5" r:id="rId5"/>
    <sheet name="Matrice mise en commun" sheetId="6" state="hidden" r:id="rId6"/>
  </sheets>
  <definedNames>
    <definedName name="cellule_max_bras_droit">'bras droit'!$AF$19</definedName>
    <definedName name="cellule_max_bras_gauche" localSheetId="2">'commun'!$AF$18</definedName>
    <definedName name="cellule_max_bras_gauche">'bras gauche'!$AF$19</definedName>
    <definedName name="lettre_atteinte">'calculs'!$F$2</definedName>
    <definedName name="lettre_mobilité">'calculs'!$F$1</definedName>
    <definedName name="lettre_préhension">'calculs'!$F$3</definedName>
    <definedName name="nb_cellules_atteinte">'calculs'!$C$4</definedName>
    <definedName name="nb_cellules_mobilité">'calculs'!$C$3</definedName>
    <definedName name="nb_cellules_préhension">'calculs'!$C$5</definedName>
    <definedName name="nb_total_cellules">'calculs'!$C$1</definedName>
    <definedName name="quadrillage_bras_droit">'bras droit'!$C$4:$AF$19</definedName>
    <definedName name="quadrillage_bras_gauche" localSheetId="2">'commun'!$C$3:$AF$18</definedName>
    <definedName name="quadrillage_bras_gauche">'bras gauche'!$C$4:$AF$19</definedName>
    <definedName name="quadrillage_zone_de_préhension_commune">'commun'!$C$3:$AF$18</definedName>
    <definedName name="zone_vide_bras_gauche" localSheetId="2">'commun'!$N$3:$U$5,'commun'!$O$6:$T$6,'commun'!$P$7:$S$7</definedName>
    <definedName name="zone_vide_bras_gauche">'bras gauche'!$N$4:$U$6,'bras gauche'!$O$7:$T$7,'bras gauche'!$P$8:$S$8</definedName>
  </definedNames>
  <calcPr fullCalcOnLoad="1"/>
</workbook>
</file>

<file path=xl/comments1.xml><?xml version="1.0" encoding="utf-8"?>
<comments xmlns="http://schemas.openxmlformats.org/spreadsheetml/2006/main">
  <authors>
    <author>05055928</author>
  </authors>
  <commentList>
    <comment ref="U5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1</t>
        </r>
      </text>
    </comment>
    <comment ref="Q6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2</t>
        </r>
      </text>
    </comment>
    <comment ref="Y6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3</t>
        </r>
      </text>
    </comment>
    <comment ref="O8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5</t>
        </r>
      </text>
    </comment>
    <comment ref="U7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4</t>
        </r>
      </text>
    </comment>
    <comment ref="R8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6</t>
        </r>
      </text>
    </comment>
    <comment ref="X8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7</t>
        </r>
      </text>
    </comment>
    <comment ref="AA8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</t>
        </r>
      </text>
    </comment>
    <comment ref="U9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9</t>
        </r>
      </text>
    </comment>
    <comment ref="S10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11</t>
        </r>
      </text>
    </comment>
    <comment ref="Y10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13</t>
        </r>
      </text>
    </comment>
    <comment ref="W10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12</t>
        </r>
      </text>
    </comment>
    <comment ref="U11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16</t>
        </r>
      </text>
    </comment>
    <comment ref="O11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15</t>
        </r>
      </text>
    </comment>
    <comment ref="M11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14</t>
        </r>
      </text>
    </comment>
    <comment ref="AA11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17</t>
        </r>
      </text>
    </comment>
    <comment ref="U12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21</t>
        </r>
      </text>
    </comment>
    <comment ref="S12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20</t>
        </r>
      </text>
    </comment>
    <comment ref="Q12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19</t>
        </r>
      </text>
    </comment>
    <comment ref="Y12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23</t>
        </r>
      </text>
    </comment>
    <comment ref="W12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</t>
        </r>
      </text>
    </comment>
    <comment ref="AC11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18</t>
        </r>
      </text>
    </comment>
    <comment ref="AC14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32</t>
        </r>
      </text>
    </comment>
    <comment ref="AA14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31</t>
        </r>
      </text>
    </comment>
    <comment ref="Y14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30</t>
        </r>
      </text>
    </comment>
    <comment ref="W14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29</t>
        </r>
      </text>
    </comment>
    <comment ref="U14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28</t>
        </r>
      </text>
    </comment>
    <comment ref="S14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27</t>
        </r>
      </text>
    </comment>
    <comment ref="Q14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26</t>
        </r>
      </text>
    </comment>
    <comment ref="O14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25</t>
        </r>
      </text>
    </comment>
    <comment ref="M14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24</t>
        </r>
      </text>
    </comment>
    <comment ref="Q10" authorId="0">
      <text>
        <r>
          <rPr>
            <b/>
            <sz val="8"/>
            <rFont val="Tahoma"/>
            <family val="0"/>
          </rPr>
          <t>05055928:</t>
        </r>
        <r>
          <rPr>
            <sz val="8"/>
            <rFont val="Tahoma"/>
            <family val="0"/>
          </rPr>
          <t xml:space="preserve">
10</t>
        </r>
      </text>
    </comment>
  </commentList>
</comments>
</file>

<file path=xl/sharedStrings.xml><?xml version="1.0" encoding="utf-8"?>
<sst xmlns="http://schemas.openxmlformats.org/spreadsheetml/2006/main" count="282" uniqueCount="45">
  <si>
    <t>P</t>
  </si>
  <si>
    <t>O</t>
  </si>
  <si>
    <t>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</si>
  <si>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</si>
  <si>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</si>
  <si>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</si>
  <si>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</si>
  <si>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</si>
  <si>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</si>
  <si>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</si>
  <si>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</si>
  <si>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</si>
  <si>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</si>
  <si>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</si>
  <si>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</si>
  <si>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</si>
  <si>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v</t>
  </si>
  <si>
    <t>Mobilité</t>
  </si>
  <si>
    <t>Préhension</t>
  </si>
  <si>
    <t>Atteinte</t>
  </si>
  <si>
    <t>Nombre total de cellules</t>
  </si>
  <si>
    <t>Nb cellules vides</t>
  </si>
  <si>
    <t>Nb cellules mobilité</t>
  </si>
  <si>
    <t>Nb cellules atteinte</t>
  </si>
  <si>
    <t>Nb cellules préhension</t>
  </si>
  <si>
    <t>a</t>
  </si>
  <si>
    <t>m</t>
  </si>
  <si>
    <t>p</t>
  </si>
  <si>
    <t>préhension/mobilité</t>
  </si>
  <si>
    <t>atteinte/mobilité</t>
  </si>
  <si>
    <t>bras droit</t>
  </si>
  <si>
    <t>bras gauche</t>
  </si>
  <si>
    <t xml:space="preserve"> </t>
  </si>
  <si>
    <t>ma</t>
  </si>
  <si>
    <t>map</t>
  </si>
  <si>
    <t>préhension/atteinte</t>
  </si>
  <si>
    <t>mapg</t>
  </si>
  <si>
    <t>mag</t>
  </si>
  <si>
    <t>mapd</t>
  </si>
  <si>
    <t>mapc</t>
  </si>
  <si>
    <t>résultat1
atteinte</t>
  </si>
  <si>
    <t>résultat2
préhesion</t>
  </si>
  <si>
    <t>mad</t>
  </si>
  <si>
    <t>mac</t>
  </si>
  <si>
    <t>Superficie de la zone commune de préhension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</si>
</sst>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2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left" vertical="center"/>
    </xf>
    <xf numFmtId="0" fontId="0" fillId="38" borderId="0" xfId="0" applyFill="1" applyAlignment="1">
      <alignment horizontal="center" vertical="center"/>
    </xf>
    <xf numFmtId="0" fontId="0" fillId="38" borderId="0" xfId="0" applyFill="1" applyAlignment="1">
      <alignment horizontal="left" vertical="center"/>
    </xf>
    <xf numFmtId="0" fontId="0" fillId="39" borderId="0" xfId="0" applyFill="1" applyAlignment="1">
      <alignment horizontal="center" vertical="center"/>
    </xf>
    <xf numFmtId="0" fontId="0" fillId="39" borderId="0" xfId="0" applyFill="1" applyAlignment="1">
      <alignment horizontal="left" vertical="center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40" borderId="0" xfId="0" applyFont="1" applyFill="1" applyAlignment="1">
      <alignment/>
    </xf>
    <xf numFmtId="0" fontId="1" fillId="40" borderId="0" xfId="0" applyFont="1" applyFill="1" applyAlignment="1">
      <alignment horizont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41" borderId="13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41" borderId="12" xfId="0" applyFill="1" applyBorder="1" applyAlignment="1" applyProtection="1">
      <alignment horizontal="center" vertical="center"/>
      <protection locked="0"/>
    </xf>
    <xf numFmtId="0" fontId="0" fillId="41" borderId="11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42" borderId="10" xfId="0" applyFill="1" applyBorder="1" applyAlignment="1" applyProtection="1">
      <alignment horizontal="center" vertical="center"/>
      <protection locked="0"/>
    </xf>
    <xf numFmtId="9" fontId="0" fillId="0" borderId="0" xfId="50" applyFont="1" applyAlignment="1">
      <alignment horizontal="center" vertical="center"/>
    </xf>
    <xf numFmtId="9" fontId="0" fillId="0" borderId="0" xfId="50" applyAlignment="1">
      <alignment horizontal="center" vertical="center"/>
    </xf>
    <xf numFmtId="9" fontId="0" fillId="0" borderId="0" xfId="5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43" borderId="0" xfId="0" applyFill="1" applyAlignment="1">
      <alignment horizontal="center" vertical="center" textRotation="90"/>
    </xf>
    <xf numFmtId="0" fontId="0" fillId="44" borderId="0" xfId="0" applyFill="1" applyAlignment="1">
      <alignment horizontal="center" vertical="center" textRotation="90"/>
    </xf>
    <xf numFmtId="0" fontId="0" fillId="45" borderId="1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8"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19</xdr:row>
      <xdr:rowOff>152400</xdr:rowOff>
    </xdr:from>
    <xdr:to>
      <xdr:col>30</xdr:col>
      <xdr:colOff>238125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48150" y="6753225"/>
          <a:ext cx="3743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membre supérieur droit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11</xdr:col>
      <xdr:colOff>228600</xdr:colOff>
      <xdr:row>0</xdr:row>
      <xdr:rowOff>2028825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8100" y="38100"/>
          <a:ext cx="28765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ENFANT 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NSTALLATION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L’enfant est placé face au panneau, le tronc maintenu si besoin contre le dossier de la chaise de façon à éviter les compensations du tronc.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de siège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de sangle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Hauteur du plan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table/aisselles: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Abdomen/plan :
</a:t>
          </a:r>
        </a:p>
      </xdr:txBody>
    </xdr:sp>
    <xdr:clientData/>
  </xdr:twoCellAnchor>
  <xdr:twoCellAnchor>
    <xdr:from>
      <xdr:col>12</xdr:col>
      <xdr:colOff>28575</xdr:colOff>
      <xdr:row>0</xdr:row>
      <xdr:rowOff>38100</xdr:rowOff>
    </xdr:from>
    <xdr:to>
      <xdr:col>22</xdr:col>
      <xdr:colOff>152400</xdr:colOff>
      <xdr:row>0</xdr:row>
      <xdr:rowOff>2000250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981325" y="38100"/>
          <a:ext cx="279082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DE MOBILITE  (en passif)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pointe l’extrémité de la zone d’atteinte au niveau du pli palmaire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D’ATTEINTE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Consigne: toucher la pastille.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note l'emplacement du pli palmaire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DE PREHENSION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 : Prendre la boule.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position de départ est celle de repos de l’enfant.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note l'emplacement du pli palmaire
</a:t>
          </a:r>
        </a:p>
      </xdr:txBody>
    </xdr:sp>
    <xdr:clientData/>
  </xdr:twoCellAnchor>
  <xdr:twoCellAnchor>
    <xdr:from>
      <xdr:col>22</xdr:col>
      <xdr:colOff>19050</xdr:colOff>
      <xdr:row>0</xdr:row>
      <xdr:rowOff>38100</xdr:rowOff>
    </xdr:from>
    <xdr:to>
      <xdr:col>33</xdr:col>
      <xdr:colOff>28575</xdr:colOff>
      <xdr:row>0</xdr:row>
      <xdr:rowOff>1990725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638800" y="38100"/>
          <a:ext cx="2790825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Noter dans les cases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 pour la zone de mobilité seule,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ma pour les zones de mobilité+ atteinte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map pour les 3 zones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validations se font directement sur la planche dessinée ci dessous.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Lire attentivement le « mode d’emploi » (onglet de droite).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</xdr:colOff>
      <xdr:row>19</xdr:row>
      <xdr:rowOff>123825</xdr:rowOff>
    </xdr:from>
    <xdr:to>
      <xdr:col>30</xdr:col>
      <xdr:colOff>123825</xdr:colOff>
      <xdr:row>25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33950" y="6724650"/>
          <a:ext cx="29432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membre supérieur gauche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11</xdr:col>
      <xdr:colOff>219075</xdr:colOff>
      <xdr:row>0</xdr:row>
      <xdr:rowOff>2009775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8575" y="19050"/>
          <a:ext cx="2876550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ENFANT: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INSTALLATION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L’enfant est placé face au panneau, le tronc maintenu si besoin contre le dossier de la chaise de façon à éviter les compensations du tronc.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de siège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de sangle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Hauteur du plan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table/aisselles: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Abdomen/plan :
</a:t>
          </a:r>
        </a:p>
      </xdr:txBody>
    </xdr:sp>
    <xdr:clientData/>
  </xdr:twoCellAnchor>
  <xdr:twoCellAnchor>
    <xdr:from>
      <xdr:col>12</xdr:col>
      <xdr:colOff>19050</xdr:colOff>
      <xdr:row>0</xdr:row>
      <xdr:rowOff>19050</xdr:rowOff>
    </xdr:from>
    <xdr:to>
      <xdr:col>22</xdr:col>
      <xdr:colOff>142875</xdr:colOff>
      <xdr:row>0</xdr:row>
      <xdr:rowOff>1981200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971800" y="19050"/>
          <a:ext cx="2790825" cy="1971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DE MOBILITE  (en passif)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pointe l’extrémité de la zone d’atteinte au niveau du pli palmaire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D’ATTEINTE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Consigne: toucher la pastille.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note l'emplacement du pli palmaire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DE PREHENSION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 : Prendre la boule.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position de départ est celle de repos de l’enfant.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note l'emplacement du pli palmaire
</a:t>
          </a:r>
        </a:p>
      </xdr:txBody>
    </xdr:sp>
    <xdr:clientData/>
  </xdr:twoCellAnchor>
  <xdr:twoCellAnchor>
    <xdr:from>
      <xdr:col>22</xdr:col>
      <xdr:colOff>9525</xdr:colOff>
      <xdr:row>0</xdr:row>
      <xdr:rowOff>19050</xdr:rowOff>
    </xdr:from>
    <xdr:to>
      <xdr:col>33</xdr:col>
      <xdr:colOff>19050</xdr:colOff>
      <xdr:row>0</xdr:row>
      <xdr:rowOff>1971675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629275" y="19050"/>
          <a:ext cx="2790825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Noter dans les cases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 pour la zone de mobilité seule,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ma pour les zones de mobilité+ atteinte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map pour les 3 zones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validations se font directement sur la planche dessinée ci dessous.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Lire attentivement le « mode d’emploi » (onglet de droite).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19</xdr:row>
      <xdr:rowOff>9525</xdr:rowOff>
    </xdr:from>
    <xdr:to>
      <xdr:col>31</xdr:col>
      <xdr:colOff>200025</xdr:colOff>
      <xdr:row>24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09950" y="4705350"/>
          <a:ext cx="49244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zone de préhension commune aux membres supérieurs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11</xdr:row>
      <xdr:rowOff>104775</xdr:rowOff>
    </xdr:from>
    <xdr:to>
      <xdr:col>5</xdr:col>
      <xdr:colOff>323850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66825" y="1885950"/>
          <a:ext cx="39338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PAS MODIFIER
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calculs sont automatiques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38100</xdr:rowOff>
    </xdr:from>
    <xdr:to>
      <xdr:col>9</xdr:col>
      <xdr:colOff>285750</xdr:colOff>
      <xdr:row>24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200025"/>
          <a:ext cx="6896100" cy="381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utiliser un onglet par membre supérieur (MS droit et MS gauche, le logiciel n'est pas prévu pour plus)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utiliser exclusivement les codes suivants: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pour mobilité, atteinte et préhension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pour mobilité et atteinte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pour mobilité seulement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ne jamais effacer les cases noires (contiennent la valeur "v")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utiliser toujours le même ordre dans les codes (m, ma ou map mais pas pma par exemple)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pour aller plus vite, procéder par copier-coller avec la touche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Contrôle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enfoncée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pour effacer la valeur d'une ou plusieurs cases, la/les sélectionner et appuyer sur la touche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Suppr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3"/>
  <sheetViews>
    <sheetView showGridLines="0" tabSelected="1" zoomScalePageLayoutView="0" workbookViewId="0" topLeftCell="F3">
      <selection activeCell="AJ16" sqref="AJ16"/>
    </sheetView>
  </sheetViews>
  <sheetFormatPr defaultColWidth="11.421875" defaultRowHeight="12.75"/>
  <cols>
    <col min="1" max="1" width="2.57421875" style="0" bestFit="1" customWidth="1"/>
    <col min="2" max="2" width="1.7109375" style="0" customWidth="1"/>
    <col min="3" max="32" width="4.00390625" style="1" customWidth="1"/>
    <col min="33" max="33" width="1.7109375" style="0" customWidth="1"/>
    <col min="34" max="34" width="2.57421875" style="0" bestFit="1" customWidth="1"/>
  </cols>
  <sheetData>
    <row r="1" ht="162" customHeight="1" thickBot="1"/>
    <row r="2" spans="3:32" ht="13.5" thickBot="1">
      <c r="C2" s="20">
        <v>30</v>
      </c>
      <c r="D2" s="20">
        <v>29</v>
      </c>
      <c r="E2" s="20">
        <v>28</v>
      </c>
      <c r="F2" s="20">
        <v>27</v>
      </c>
      <c r="G2" s="20">
        <v>26</v>
      </c>
      <c r="H2" s="20">
        <v>25</v>
      </c>
      <c r="I2" s="20">
        <v>24</v>
      </c>
      <c r="J2" s="20">
        <v>23</v>
      </c>
      <c r="K2" s="20">
        <v>22</v>
      </c>
      <c r="L2" s="20">
        <v>21</v>
      </c>
      <c r="M2" s="20">
        <v>20</v>
      </c>
      <c r="N2" s="20">
        <v>19</v>
      </c>
      <c r="O2" s="20">
        <v>18</v>
      </c>
      <c r="P2" s="20">
        <v>17</v>
      </c>
      <c r="Q2" s="20">
        <v>16</v>
      </c>
      <c r="R2" s="20">
        <v>15</v>
      </c>
      <c r="S2" s="20">
        <v>14</v>
      </c>
      <c r="T2" s="20">
        <v>13</v>
      </c>
      <c r="U2" s="53">
        <v>12</v>
      </c>
      <c r="V2" s="20">
        <v>11</v>
      </c>
      <c r="W2" s="20">
        <v>10</v>
      </c>
      <c r="X2" s="20">
        <v>9</v>
      </c>
      <c r="Y2" s="20">
        <v>8</v>
      </c>
      <c r="Z2" s="20">
        <v>7</v>
      </c>
      <c r="AA2" s="20">
        <v>6</v>
      </c>
      <c r="AB2" s="20">
        <v>5</v>
      </c>
      <c r="AC2" s="20">
        <v>4</v>
      </c>
      <c r="AD2" s="20">
        <v>3</v>
      </c>
      <c r="AE2" s="20">
        <v>2</v>
      </c>
      <c r="AF2" s="20">
        <v>1</v>
      </c>
    </row>
    <row r="3" ht="8.25" customHeight="1"/>
    <row r="4" spans="1:34" ht="21" customHeight="1" thickBot="1">
      <c r="A4" t="s">
        <v>3</v>
      </c>
      <c r="C4" s="10"/>
      <c r="D4" s="10"/>
      <c r="E4" s="10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H4" t="s">
        <v>3</v>
      </c>
    </row>
    <row r="5" spans="1:34" ht="21" customHeight="1" thickBot="1">
      <c r="A5" t="s">
        <v>4</v>
      </c>
      <c r="C5" s="10"/>
      <c r="D5" s="10"/>
      <c r="E5" s="10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37">
        <v>1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H5" t="s">
        <v>4</v>
      </c>
    </row>
    <row r="6" spans="1:34" ht="21" customHeight="1" thickBot="1">
      <c r="A6" t="s">
        <v>5</v>
      </c>
      <c r="C6" s="10"/>
      <c r="D6" s="10"/>
      <c r="E6" s="10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37">
        <v>2</v>
      </c>
      <c r="R6" s="38"/>
      <c r="S6" s="34"/>
      <c r="T6" s="34"/>
      <c r="U6" s="39"/>
      <c r="V6" s="34"/>
      <c r="W6" s="34"/>
      <c r="X6" s="36"/>
      <c r="Y6" s="37">
        <v>3</v>
      </c>
      <c r="Z6" s="54"/>
      <c r="AA6" s="54"/>
      <c r="AB6" s="54"/>
      <c r="AC6" s="54"/>
      <c r="AD6" s="54"/>
      <c r="AE6" s="54"/>
      <c r="AF6" s="54"/>
      <c r="AH6" t="s">
        <v>5</v>
      </c>
    </row>
    <row r="7" spans="1:36" ht="21" customHeight="1" thickBot="1">
      <c r="A7" t="s">
        <v>6</v>
      </c>
      <c r="C7" s="10"/>
      <c r="D7" s="10"/>
      <c r="E7" s="10"/>
      <c r="F7" s="54"/>
      <c r="G7" s="54"/>
      <c r="H7" s="54"/>
      <c r="I7" s="54"/>
      <c r="J7" s="54"/>
      <c r="K7" s="54"/>
      <c r="L7" s="54"/>
      <c r="M7" s="54"/>
      <c r="N7" s="54"/>
      <c r="O7" s="54"/>
      <c r="P7" s="34"/>
      <c r="Q7" s="40"/>
      <c r="R7" s="35"/>
      <c r="S7" s="34"/>
      <c r="T7" s="36"/>
      <c r="U7" s="37">
        <v>4</v>
      </c>
      <c r="V7" s="38"/>
      <c r="W7" s="34"/>
      <c r="X7" s="35"/>
      <c r="Y7" s="40"/>
      <c r="Z7" s="34"/>
      <c r="AA7" s="54"/>
      <c r="AB7" s="54"/>
      <c r="AC7" s="54"/>
      <c r="AD7" s="54"/>
      <c r="AE7" s="54"/>
      <c r="AF7" s="54"/>
      <c r="AH7" t="s">
        <v>6</v>
      </c>
      <c r="AJ7" s="30"/>
    </row>
    <row r="8" spans="1:34" ht="21" customHeight="1" thickBot="1">
      <c r="A8" t="s">
        <v>7</v>
      </c>
      <c r="C8" s="10"/>
      <c r="D8" s="10"/>
      <c r="E8" s="10"/>
      <c r="F8" s="54"/>
      <c r="G8" s="54"/>
      <c r="H8" s="54"/>
      <c r="I8" s="54"/>
      <c r="J8" s="54"/>
      <c r="K8" s="54"/>
      <c r="L8" s="54"/>
      <c r="M8" s="54"/>
      <c r="N8" s="54"/>
      <c r="O8" s="37">
        <v>5</v>
      </c>
      <c r="P8" s="38"/>
      <c r="Q8" s="36"/>
      <c r="R8" s="37">
        <v>6</v>
      </c>
      <c r="S8" s="38"/>
      <c r="T8" s="34"/>
      <c r="U8" s="39"/>
      <c r="V8" s="34"/>
      <c r="W8" s="36"/>
      <c r="X8" s="37">
        <v>7</v>
      </c>
      <c r="Y8" s="38"/>
      <c r="Z8" s="36"/>
      <c r="AA8" s="37">
        <v>8</v>
      </c>
      <c r="AB8" s="54"/>
      <c r="AC8" s="54"/>
      <c r="AD8" s="54"/>
      <c r="AE8" s="54"/>
      <c r="AF8" s="54"/>
      <c r="AH8" t="s">
        <v>7</v>
      </c>
    </row>
    <row r="9" spans="1:34" ht="21" customHeight="1" thickBot="1">
      <c r="A9" t="s">
        <v>8</v>
      </c>
      <c r="C9" s="10"/>
      <c r="D9" s="10"/>
      <c r="E9" s="10"/>
      <c r="F9" s="54"/>
      <c r="G9" s="54"/>
      <c r="H9" s="54"/>
      <c r="I9" s="54"/>
      <c r="J9" s="54"/>
      <c r="K9" s="54"/>
      <c r="L9" s="54"/>
      <c r="M9" s="54"/>
      <c r="N9" s="54"/>
      <c r="O9" s="40"/>
      <c r="P9" s="34"/>
      <c r="Q9" s="35"/>
      <c r="R9" s="40"/>
      <c r="S9" s="35"/>
      <c r="T9" s="36"/>
      <c r="U9" s="37">
        <v>9</v>
      </c>
      <c r="V9" s="38"/>
      <c r="W9" s="35"/>
      <c r="X9" s="40"/>
      <c r="Y9" s="35"/>
      <c r="Z9" s="34"/>
      <c r="AA9" s="40"/>
      <c r="AB9" s="54"/>
      <c r="AC9" s="54"/>
      <c r="AD9" s="54"/>
      <c r="AE9" s="54"/>
      <c r="AF9" s="54"/>
      <c r="AH9" t="s">
        <v>8</v>
      </c>
    </row>
    <row r="10" spans="1:34" ht="21" customHeight="1" thickBot="1">
      <c r="A10" t="s">
        <v>9</v>
      </c>
      <c r="C10" s="10"/>
      <c r="D10" s="10"/>
      <c r="E10" s="10"/>
      <c r="F10" s="54"/>
      <c r="G10" s="54"/>
      <c r="H10" s="54"/>
      <c r="I10" s="54"/>
      <c r="J10" s="54"/>
      <c r="K10" s="54"/>
      <c r="L10" s="54"/>
      <c r="M10" s="54"/>
      <c r="N10" s="34"/>
      <c r="O10" s="35"/>
      <c r="P10" s="36"/>
      <c r="Q10" s="37">
        <v>10</v>
      </c>
      <c r="R10" s="41"/>
      <c r="S10" s="37">
        <v>11</v>
      </c>
      <c r="T10" s="38"/>
      <c r="U10" s="39"/>
      <c r="V10" s="36"/>
      <c r="W10" s="37">
        <v>12</v>
      </c>
      <c r="X10" s="41"/>
      <c r="Y10" s="37">
        <v>13</v>
      </c>
      <c r="Z10" s="38"/>
      <c r="AA10" s="35"/>
      <c r="AB10" s="34"/>
      <c r="AC10" s="54"/>
      <c r="AD10" s="54"/>
      <c r="AE10" s="54"/>
      <c r="AF10" s="54"/>
      <c r="AH10" t="s">
        <v>9</v>
      </c>
    </row>
    <row r="11" spans="1:34" ht="21" customHeight="1" thickBot="1">
      <c r="A11" t="s">
        <v>10</v>
      </c>
      <c r="C11" s="10"/>
      <c r="D11" s="10"/>
      <c r="E11" s="10"/>
      <c r="F11" s="54"/>
      <c r="G11" s="54"/>
      <c r="H11" s="54"/>
      <c r="I11" s="54"/>
      <c r="J11" s="54"/>
      <c r="K11" s="54"/>
      <c r="L11" s="54"/>
      <c r="M11" s="37">
        <v>14</v>
      </c>
      <c r="N11" s="41"/>
      <c r="O11" s="37">
        <v>15</v>
      </c>
      <c r="P11" s="38"/>
      <c r="Q11" s="39"/>
      <c r="R11" s="34"/>
      <c r="S11" s="39"/>
      <c r="T11" s="36"/>
      <c r="U11" s="37">
        <v>16</v>
      </c>
      <c r="V11" s="38"/>
      <c r="W11" s="39"/>
      <c r="X11" s="34"/>
      <c r="Y11" s="39"/>
      <c r="Z11" s="36"/>
      <c r="AA11" s="37">
        <v>17</v>
      </c>
      <c r="AB11" s="41"/>
      <c r="AC11" s="37">
        <v>18</v>
      </c>
      <c r="AD11" s="54"/>
      <c r="AE11" s="54"/>
      <c r="AF11" s="54"/>
      <c r="AH11" t="s">
        <v>10</v>
      </c>
    </row>
    <row r="12" spans="1:34" ht="21" customHeight="1" thickBot="1">
      <c r="A12" t="s">
        <v>11</v>
      </c>
      <c r="C12" s="10"/>
      <c r="D12" s="10"/>
      <c r="E12" s="10"/>
      <c r="F12" s="54"/>
      <c r="G12" s="54"/>
      <c r="H12" s="54"/>
      <c r="I12" s="54"/>
      <c r="J12" s="54"/>
      <c r="K12" s="54"/>
      <c r="L12" s="54"/>
      <c r="M12" s="40"/>
      <c r="N12" s="34"/>
      <c r="O12" s="40"/>
      <c r="P12" s="36"/>
      <c r="Q12" s="37">
        <v>19</v>
      </c>
      <c r="R12" s="41"/>
      <c r="S12" s="37">
        <v>20</v>
      </c>
      <c r="T12" s="41"/>
      <c r="U12" s="37">
        <v>21</v>
      </c>
      <c r="V12" s="41"/>
      <c r="W12" s="37">
        <v>22</v>
      </c>
      <c r="X12" s="41"/>
      <c r="Y12" s="37">
        <v>23</v>
      </c>
      <c r="Z12" s="38"/>
      <c r="AA12" s="40"/>
      <c r="AB12" s="34"/>
      <c r="AC12" s="40"/>
      <c r="AD12" s="54"/>
      <c r="AE12" s="54"/>
      <c r="AF12" s="54"/>
      <c r="AH12" t="s">
        <v>11</v>
      </c>
    </row>
    <row r="13" spans="1:34" ht="21" customHeight="1" thickBot="1">
      <c r="A13" t="s">
        <v>12</v>
      </c>
      <c r="C13" s="10"/>
      <c r="D13" s="10"/>
      <c r="E13" s="10"/>
      <c r="F13" s="54"/>
      <c r="G13" s="54"/>
      <c r="H13" s="54"/>
      <c r="I13" s="54"/>
      <c r="J13" s="54"/>
      <c r="K13" s="54"/>
      <c r="L13" s="54"/>
      <c r="M13" s="35"/>
      <c r="N13" s="34"/>
      <c r="O13" s="35"/>
      <c r="P13" s="34"/>
      <c r="Q13" s="39"/>
      <c r="R13" s="34"/>
      <c r="S13" s="39"/>
      <c r="T13" s="34"/>
      <c r="U13" s="39"/>
      <c r="V13" s="34"/>
      <c r="W13" s="39"/>
      <c r="X13" s="34"/>
      <c r="Y13" s="39"/>
      <c r="Z13" s="34"/>
      <c r="AA13" s="35"/>
      <c r="AB13" s="34"/>
      <c r="AC13" s="35"/>
      <c r="AD13" s="54"/>
      <c r="AE13" s="54"/>
      <c r="AF13" s="54"/>
      <c r="AH13" t="s">
        <v>12</v>
      </c>
    </row>
    <row r="14" spans="1:34" ht="21" customHeight="1" thickBot="1">
      <c r="A14" t="s">
        <v>13</v>
      </c>
      <c r="C14" s="10"/>
      <c r="D14" s="10"/>
      <c r="E14" s="10"/>
      <c r="F14" s="54"/>
      <c r="G14" s="54"/>
      <c r="H14" s="54"/>
      <c r="I14" s="54"/>
      <c r="J14" s="54"/>
      <c r="K14" s="54"/>
      <c r="L14" s="54"/>
      <c r="M14" s="37">
        <v>24</v>
      </c>
      <c r="N14" s="41"/>
      <c r="O14" s="37">
        <v>25</v>
      </c>
      <c r="P14" s="41"/>
      <c r="Q14" s="37">
        <v>26</v>
      </c>
      <c r="R14" s="41"/>
      <c r="S14" s="37">
        <v>27</v>
      </c>
      <c r="T14" s="41"/>
      <c r="U14" s="37">
        <v>28</v>
      </c>
      <c r="V14" s="41"/>
      <c r="W14" s="37">
        <v>29</v>
      </c>
      <c r="X14" s="41"/>
      <c r="Y14" s="37">
        <v>30</v>
      </c>
      <c r="Z14" s="41"/>
      <c r="AA14" s="37">
        <v>31</v>
      </c>
      <c r="AB14" s="41"/>
      <c r="AC14" s="37">
        <v>32</v>
      </c>
      <c r="AD14" s="54"/>
      <c r="AE14" s="54"/>
      <c r="AF14" s="54"/>
      <c r="AH14" t="s">
        <v>13</v>
      </c>
    </row>
    <row r="15" spans="1:34" ht="21" customHeight="1">
      <c r="A15" t="s">
        <v>14</v>
      </c>
      <c r="C15" s="10"/>
      <c r="D15" s="10"/>
      <c r="E15" s="1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1" t="s">
        <v>16</v>
      </c>
      <c r="Q15" s="33" t="s">
        <v>16</v>
      </c>
      <c r="R15" s="11" t="s">
        <v>16</v>
      </c>
      <c r="S15" s="33" t="s">
        <v>16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H15" t="s">
        <v>14</v>
      </c>
    </row>
    <row r="16" spans="1:34" ht="21" customHeight="1">
      <c r="A16" t="s">
        <v>15</v>
      </c>
      <c r="C16" s="10"/>
      <c r="D16" s="10"/>
      <c r="E16" s="10"/>
      <c r="F16" s="61"/>
      <c r="G16" s="61"/>
      <c r="H16" s="61"/>
      <c r="I16" s="61"/>
      <c r="J16" s="61"/>
      <c r="K16" s="61"/>
      <c r="L16" s="61"/>
      <c r="M16" s="61"/>
      <c r="N16" s="61"/>
      <c r="O16" s="11" t="s">
        <v>16</v>
      </c>
      <c r="P16" s="11" t="s">
        <v>16</v>
      </c>
      <c r="Q16" s="11" t="s">
        <v>16</v>
      </c>
      <c r="R16" s="11" t="s">
        <v>16</v>
      </c>
      <c r="S16" s="11" t="s">
        <v>16</v>
      </c>
      <c r="T16" s="11" t="s">
        <v>16</v>
      </c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H16" t="s">
        <v>15</v>
      </c>
    </row>
    <row r="17" spans="1:34" ht="21" customHeight="1">
      <c r="A17" t="s">
        <v>2</v>
      </c>
      <c r="C17" s="10"/>
      <c r="D17" s="10"/>
      <c r="E17" s="10"/>
      <c r="F17" s="61"/>
      <c r="G17" s="61"/>
      <c r="H17" s="61"/>
      <c r="I17" s="61"/>
      <c r="J17" s="61"/>
      <c r="K17" s="61"/>
      <c r="L17" s="61"/>
      <c r="M17" s="61"/>
      <c r="N17" s="11" t="s">
        <v>16</v>
      </c>
      <c r="O17" s="11" t="s">
        <v>16</v>
      </c>
      <c r="P17" s="11" t="s">
        <v>16</v>
      </c>
      <c r="Q17" s="11" t="s">
        <v>16</v>
      </c>
      <c r="R17" s="11" t="s">
        <v>16</v>
      </c>
      <c r="S17" s="11" t="s">
        <v>16</v>
      </c>
      <c r="T17" s="11" t="s">
        <v>16</v>
      </c>
      <c r="U17" s="11" t="s">
        <v>16</v>
      </c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H17" t="s">
        <v>2</v>
      </c>
    </row>
    <row r="18" spans="1:34" ht="21" customHeight="1">
      <c r="A18" t="s">
        <v>1</v>
      </c>
      <c r="C18" s="10"/>
      <c r="D18" s="10"/>
      <c r="E18" s="10"/>
      <c r="F18" s="61"/>
      <c r="G18" s="61"/>
      <c r="H18" s="61"/>
      <c r="I18" s="61"/>
      <c r="J18" s="61"/>
      <c r="K18" s="61"/>
      <c r="L18" s="61"/>
      <c r="M18" s="61"/>
      <c r="N18" s="11" t="s">
        <v>16</v>
      </c>
      <c r="O18" s="11" t="s">
        <v>16</v>
      </c>
      <c r="P18" s="11" t="s">
        <v>16</v>
      </c>
      <c r="Q18" s="11" t="s">
        <v>16</v>
      </c>
      <c r="R18" s="11" t="s">
        <v>16</v>
      </c>
      <c r="S18" s="11" t="s">
        <v>16</v>
      </c>
      <c r="T18" s="11" t="s">
        <v>16</v>
      </c>
      <c r="U18" s="11" t="s">
        <v>16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H18" t="s">
        <v>1</v>
      </c>
    </row>
    <row r="19" spans="1:34" ht="21" customHeight="1">
      <c r="A19" t="s">
        <v>0</v>
      </c>
      <c r="C19" s="10"/>
      <c r="D19" s="10"/>
      <c r="E19" s="10"/>
      <c r="F19" s="61"/>
      <c r="G19" s="61"/>
      <c r="H19" s="61"/>
      <c r="I19" s="61"/>
      <c r="J19" s="61"/>
      <c r="K19" s="61"/>
      <c r="L19" s="61"/>
      <c r="M19" s="61"/>
      <c r="N19" s="11" t="s">
        <v>16</v>
      </c>
      <c r="O19" s="11" t="s">
        <v>16</v>
      </c>
      <c r="P19" s="11" t="s">
        <v>16</v>
      </c>
      <c r="Q19" s="11" t="s">
        <v>16</v>
      </c>
      <c r="R19" s="11" t="s">
        <v>16</v>
      </c>
      <c r="S19" s="11" t="s">
        <v>16</v>
      </c>
      <c r="T19" s="11" t="s">
        <v>16</v>
      </c>
      <c r="U19" s="11" t="s">
        <v>16</v>
      </c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H19" t="s">
        <v>0</v>
      </c>
    </row>
    <row r="21" spans="4:24" ht="12.75">
      <c r="D21" s="7" t="s">
        <v>26</v>
      </c>
      <c r="E21" s="8" t="s">
        <v>17</v>
      </c>
      <c r="F21" s="7"/>
      <c r="K21" s="9" t="s">
        <v>28</v>
      </c>
      <c r="L21" s="55" t="e">
        <f>calculs!C5/calculs!C3</f>
        <v>#DIV/0!</v>
      </c>
      <c r="M21" s="55"/>
      <c r="X21" s="2"/>
    </row>
    <row r="22" spans="4:13" ht="12.75">
      <c r="D22" s="5" t="s">
        <v>33</v>
      </c>
      <c r="E22" s="6" t="s">
        <v>19</v>
      </c>
      <c r="F22" s="5"/>
      <c r="K22" s="9" t="s">
        <v>29</v>
      </c>
      <c r="L22" s="55" t="e">
        <f>calculs!C4/calculs!C3</f>
        <v>#DIV/0!</v>
      </c>
      <c r="M22" s="55"/>
    </row>
    <row r="23" spans="4:13" ht="12.75">
      <c r="D23" s="3" t="s">
        <v>34</v>
      </c>
      <c r="E23" s="4" t="s">
        <v>18</v>
      </c>
      <c r="F23" s="3"/>
      <c r="K23" s="9" t="s">
        <v>35</v>
      </c>
      <c r="L23" s="55" t="e">
        <f>calculs!C5/calculs!C4</f>
        <v>#DIV/0!</v>
      </c>
      <c r="M23" s="55"/>
    </row>
  </sheetData>
  <sheetProtection/>
  <mergeCells count="3">
    <mergeCell ref="L21:M21"/>
    <mergeCell ref="L22:M22"/>
    <mergeCell ref="L23:M23"/>
  </mergeCells>
  <conditionalFormatting sqref="L6:L7 L9:L19 L4 L5:S5 L8:M8 G15:O15 C4:K19 G15:M19 M4:AF19">
    <cfRule type="expression" priority="1" dxfId="2" stopIfTrue="1">
      <formula>NOT(ISERROR(SEARCH(lettre_préhension,C4)))</formula>
    </cfRule>
    <cfRule type="expression" priority="2" dxfId="1" stopIfTrue="1">
      <formula>NOT(ISERROR(SEARCH(lettre_atteinte,C4)))</formula>
    </cfRule>
    <cfRule type="expression" priority="3" dxfId="0" stopIfTrue="1">
      <formula>NOT(ISERROR(SEARCH(lettre_mobilité,C4)))</formula>
    </cfRule>
  </conditionalFormatting>
  <printOptions horizontalCentered="1" verticalCentered="1"/>
  <pageMargins left="0.1968503937007874" right="0.1968503937007874" top="0.4330708661417323" bottom="0.15748031496062992" header="0.1968503937007874" footer="0.15748031496062992"/>
  <pageSetup horizontalDpi="600" verticalDpi="600" orientation="landscape" paperSize="9" scale="90" r:id="rId4"/>
  <headerFooter alignWithMargins="0">
    <oddHeader>&amp;L&amp;F&amp;CMembre supérieur droit&amp;R&amp;"Times New Roman,Gras"Dossier de rééducation  en ergothérapie- BILAN</oddHeader>
    <oddFooter>&amp;CHNSM-14 rue du val d'Osne-94415 Saint Maurice Cedex- Standart téléphonique : 01 43 96 63 63 
Pôle enfant- service C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5"/>
  <sheetViews>
    <sheetView showGridLines="0" zoomScale="75" zoomScaleNormal="75" zoomScalePageLayoutView="0" workbookViewId="0" topLeftCell="A1">
      <selection activeCell="AK1" sqref="AK1"/>
    </sheetView>
  </sheetViews>
  <sheetFormatPr defaultColWidth="11.421875" defaultRowHeight="12.75"/>
  <cols>
    <col min="1" max="1" width="2.57421875" style="0" bestFit="1" customWidth="1"/>
    <col min="2" max="2" width="1.7109375" style="0" customWidth="1"/>
    <col min="3" max="32" width="4.00390625" style="1" customWidth="1"/>
    <col min="33" max="33" width="1.7109375" style="0" customWidth="1"/>
    <col min="34" max="34" width="2.57421875" style="0" bestFit="1" customWidth="1"/>
  </cols>
  <sheetData>
    <row r="1" ht="162" customHeight="1" thickBot="1"/>
    <row r="2" spans="3:32" ht="13.5" thickBot="1">
      <c r="C2" s="20">
        <v>30</v>
      </c>
      <c r="D2" s="20">
        <v>29</v>
      </c>
      <c r="E2" s="20">
        <v>28</v>
      </c>
      <c r="F2" s="20">
        <v>27</v>
      </c>
      <c r="G2" s="20">
        <v>26</v>
      </c>
      <c r="H2" s="20">
        <v>25</v>
      </c>
      <c r="I2" s="20">
        <v>24</v>
      </c>
      <c r="J2" s="20">
        <v>23</v>
      </c>
      <c r="K2" s="20">
        <v>22</v>
      </c>
      <c r="L2" s="20">
        <v>21</v>
      </c>
      <c r="M2" s="20">
        <v>20</v>
      </c>
      <c r="N2" s="53">
        <v>19</v>
      </c>
      <c r="O2" s="20">
        <v>18</v>
      </c>
      <c r="P2" s="20">
        <v>17</v>
      </c>
      <c r="Q2" s="20">
        <v>16</v>
      </c>
      <c r="R2" s="20">
        <v>15</v>
      </c>
      <c r="S2" s="20">
        <v>14</v>
      </c>
      <c r="T2" s="20">
        <v>13</v>
      </c>
      <c r="U2" s="20">
        <v>12</v>
      </c>
      <c r="V2" s="20">
        <v>11</v>
      </c>
      <c r="W2" s="20">
        <v>10</v>
      </c>
      <c r="X2" s="20">
        <v>9</v>
      </c>
      <c r="Y2" s="20">
        <v>8</v>
      </c>
      <c r="Z2" s="20">
        <v>7</v>
      </c>
      <c r="AA2" s="20">
        <v>6</v>
      </c>
      <c r="AB2" s="20">
        <v>5</v>
      </c>
      <c r="AC2" s="20">
        <v>4</v>
      </c>
      <c r="AD2" s="20">
        <v>3</v>
      </c>
      <c r="AE2" s="20">
        <v>2</v>
      </c>
      <c r="AF2" s="20">
        <v>1</v>
      </c>
    </row>
    <row r="3" ht="8.25" customHeight="1"/>
    <row r="4" spans="1:34" ht="21" customHeight="1" thickBot="1">
      <c r="A4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H4" t="s">
        <v>3</v>
      </c>
    </row>
    <row r="5" spans="1:34" ht="21" customHeight="1" thickBot="1">
      <c r="A5" t="s">
        <v>4</v>
      </c>
      <c r="C5" s="10"/>
      <c r="D5" s="10"/>
      <c r="E5" s="10"/>
      <c r="F5" s="10"/>
      <c r="G5" s="10"/>
      <c r="H5" s="10"/>
      <c r="I5" s="10"/>
      <c r="J5" s="31"/>
      <c r="K5" s="10"/>
      <c r="L5" s="10"/>
      <c r="M5" s="42"/>
      <c r="N5" s="44">
        <v>1</v>
      </c>
      <c r="O5" s="43"/>
      <c r="P5" s="10"/>
      <c r="Q5" s="10"/>
      <c r="R5" s="3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H5" t="s">
        <v>4</v>
      </c>
    </row>
    <row r="6" spans="1:34" ht="21" customHeight="1" thickBot="1">
      <c r="A6" t="s">
        <v>5</v>
      </c>
      <c r="C6" s="10"/>
      <c r="D6" s="10"/>
      <c r="E6" s="10"/>
      <c r="F6" s="10"/>
      <c r="G6" s="10"/>
      <c r="H6" s="10"/>
      <c r="I6" s="42"/>
      <c r="J6" s="44">
        <v>2</v>
      </c>
      <c r="K6" s="43"/>
      <c r="L6" s="10"/>
      <c r="M6" s="10"/>
      <c r="N6" s="49"/>
      <c r="O6" s="10"/>
      <c r="P6" s="10"/>
      <c r="Q6" s="42"/>
      <c r="R6" s="44">
        <v>3</v>
      </c>
      <c r="S6" s="43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H6" t="s">
        <v>5</v>
      </c>
    </row>
    <row r="7" spans="1:34" ht="21" customHeight="1" thickBot="1">
      <c r="A7" t="s">
        <v>6</v>
      </c>
      <c r="C7" s="10"/>
      <c r="D7" s="10"/>
      <c r="E7" s="10"/>
      <c r="F7" s="10"/>
      <c r="G7" s="10"/>
      <c r="H7" s="31"/>
      <c r="I7" s="10"/>
      <c r="J7" s="32"/>
      <c r="K7" s="31"/>
      <c r="L7" s="10"/>
      <c r="M7" s="42"/>
      <c r="N7" s="44">
        <v>4</v>
      </c>
      <c r="O7" s="43"/>
      <c r="P7" s="10"/>
      <c r="Q7" s="31"/>
      <c r="R7" s="32"/>
      <c r="S7" s="10"/>
      <c r="T7" s="31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H7" t="s">
        <v>6</v>
      </c>
    </row>
    <row r="8" spans="1:34" ht="21" customHeight="1" thickBot="1">
      <c r="A8" t="s">
        <v>7</v>
      </c>
      <c r="C8" s="10"/>
      <c r="D8" s="10"/>
      <c r="E8" s="10"/>
      <c r="F8" s="10"/>
      <c r="G8" s="42"/>
      <c r="H8" s="44">
        <v>5</v>
      </c>
      <c r="I8" s="43"/>
      <c r="J8" s="42"/>
      <c r="K8" s="44">
        <v>6</v>
      </c>
      <c r="L8" s="43"/>
      <c r="M8" s="10"/>
      <c r="N8" s="49"/>
      <c r="O8" s="10"/>
      <c r="P8" s="42"/>
      <c r="Q8" s="44">
        <v>7</v>
      </c>
      <c r="R8" s="43"/>
      <c r="S8" s="42"/>
      <c r="T8" s="44">
        <v>8</v>
      </c>
      <c r="U8" s="43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H8" t="s">
        <v>7</v>
      </c>
    </row>
    <row r="9" spans="1:34" ht="21" customHeight="1" thickBot="1">
      <c r="A9" t="s">
        <v>8</v>
      </c>
      <c r="C9" s="10"/>
      <c r="D9" s="10"/>
      <c r="E9" s="10"/>
      <c r="F9" s="10"/>
      <c r="G9" s="10"/>
      <c r="H9" s="32"/>
      <c r="I9" s="10"/>
      <c r="J9" s="31"/>
      <c r="K9" s="32"/>
      <c r="L9" s="47"/>
      <c r="M9" s="42"/>
      <c r="N9" s="44">
        <v>9</v>
      </c>
      <c r="O9" s="43"/>
      <c r="P9" s="31"/>
      <c r="Q9" s="45"/>
      <c r="R9" s="47"/>
      <c r="S9" s="29"/>
      <c r="T9" s="45"/>
      <c r="U9" s="2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H9" t="s">
        <v>8</v>
      </c>
    </row>
    <row r="10" spans="1:34" ht="21" customHeight="1" thickBot="1">
      <c r="A10" t="s">
        <v>9</v>
      </c>
      <c r="C10" s="10"/>
      <c r="D10" s="10"/>
      <c r="E10" s="10"/>
      <c r="F10" s="31"/>
      <c r="G10" s="10"/>
      <c r="H10" s="31"/>
      <c r="I10" s="42"/>
      <c r="J10" s="44">
        <v>10</v>
      </c>
      <c r="K10" s="46"/>
      <c r="L10" s="48">
        <v>11</v>
      </c>
      <c r="M10" s="43"/>
      <c r="N10" s="49"/>
      <c r="O10" s="42"/>
      <c r="P10" s="44">
        <v>12</v>
      </c>
      <c r="Q10" s="46"/>
      <c r="R10" s="44">
        <v>13</v>
      </c>
      <c r="S10" s="51"/>
      <c r="T10" s="47"/>
      <c r="U10" s="29"/>
      <c r="V10" s="3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H10" t="s">
        <v>9</v>
      </c>
    </row>
    <row r="11" spans="1:34" ht="21" customHeight="1" thickBot="1">
      <c r="A11" t="s">
        <v>10</v>
      </c>
      <c r="C11" s="10"/>
      <c r="D11" s="10"/>
      <c r="E11" s="42"/>
      <c r="F11" s="44">
        <v>14</v>
      </c>
      <c r="G11" s="46"/>
      <c r="H11" s="44">
        <v>15</v>
      </c>
      <c r="I11" s="43"/>
      <c r="J11" s="49"/>
      <c r="K11" s="10"/>
      <c r="L11" s="50"/>
      <c r="M11" s="42"/>
      <c r="N11" s="44">
        <v>16</v>
      </c>
      <c r="O11" s="43"/>
      <c r="P11" s="49"/>
      <c r="Q11" s="10"/>
      <c r="R11" s="49"/>
      <c r="S11" s="42"/>
      <c r="T11" s="44">
        <v>17</v>
      </c>
      <c r="U11" s="52"/>
      <c r="V11" s="44">
        <v>18</v>
      </c>
      <c r="W11" s="43"/>
      <c r="X11" s="10"/>
      <c r="Y11" s="10"/>
      <c r="Z11" s="10"/>
      <c r="AA11" s="10"/>
      <c r="AB11" s="10"/>
      <c r="AC11" s="10"/>
      <c r="AD11" s="10"/>
      <c r="AE11" s="10"/>
      <c r="AF11" s="10"/>
      <c r="AH11" t="s">
        <v>10</v>
      </c>
    </row>
    <row r="12" spans="1:34" ht="21" customHeight="1" thickBot="1">
      <c r="A12" t="s">
        <v>11</v>
      </c>
      <c r="C12" s="10"/>
      <c r="D12" s="10"/>
      <c r="E12" s="10"/>
      <c r="F12" s="32"/>
      <c r="G12" s="10"/>
      <c r="H12" s="32"/>
      <c r="I12" s="42"/>
      <c r="J12" s="44">
        <v>19</v>
      </c>
      <c r="K12" s="46"/>
      <c r="L12" s="48">
        <v>20</v>
      </c>
      <c r="M12" s="46"/>
      <c r="N12" s="44">
        <v>21</v>
      </c>
      <c r="O12" s="46"/>
      <c r="P12" s="44">
        <v>22</v>
      </c>
      <c r="Q12" s="46"/>
      <c r="R12" s="44">
        <v>23</v>
      </c>
      <c r="S12" s="43"/>
      <c r="T12" s="32"/>
      <c r="U12" s="29"/>
      <c r="V12" s="32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H12" t="s">
        <v>11</v>
      </c>
    </row>
    <row r="13" spans="1:34" ht="21" customHeight="1" thickBot="1">
      <c r="A13" t="s">
        <v>12</v>
      </c>
      <c r="C13" s="10"/>
      <c r="D13" s="10"/>
      <c r="E13" s="10"/>
      <c r="F13" s="31"/>
      <c r="G13" s="10"/>
      <c r="H13" s="31"/>
      <c r="I13" s="10"/>
      <c r="J13" s="49"/>
      <c r="K13" s="10"/>
      <c r="L13" s="50"/>
      <c r="M13" s="10"/>
      <c r="N13" s="49"/>
      <c r="O13" s="10"/>
      <c r="P13" s="49"/>
      <c r="Q13" s="10"/>
      <c r="R13" s="49"/>
      <c r="S13" s="10"/>
      <c r="T13" s="31"/>
      <c r="U13" s="29"/>
      <c r="V13" s="31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H13" t="s">
        <v>12</v>
      </c>
    </row>
    <row r="14" spans="1:34" ht="21" customHeight="1" thickBot="1">
      <c r="A14" t="s">
        <v>13</v>
      </c>
      <c r="C14" s="10"/>
      <c r="D14" s="10"/>
      <c r="E14" s="42"/>
      <c r="F14" s="44">
        <v>24</v>
      </c>
      <c r="G14" s="46"/>
      <c r="H14" s="44">
        <v>25</v>
      </c>
      <c r="I14" s="46"/>
      <c r="J14" s="44">
        <v>26</v>
      </c>
      <c r="K14" s="46"/>
      <c r="L14" s="48">
        <v>27</v>
      </c>
      <c r="M14" s="46"/>
      <c r="N14" s="44">
        <v>28</v>
      </c>
      <c r="O14" s="46"/>
      <c r="P14" s="44">
        <v>29</v>
      </c>
      <c r="Q14" s="46"/>
      <c r="R14" s="44">
        <v>30</v>
      </c>
      <c r="S14" s="46"/>
      <c r="T14" s="44">
        <v>31</v>
      </c>
      <c r="U14" s="52"/>
      <c r="V14" s="44">
        <v>32</v>
      </c>
      <c r="W14" s="43"/>
      <c r="X14" s="10"/>
      <c r="Y14" s="10"/>
      <c r="Z14" s="10"/>
      <c r="AA14" s="10"/>
      <c r="AB14" s="10"/>
      <c r="AC14" s="10"/>
      <c r="AD14" s="10"/>
      <c r="AE14" s="10"/>
      <c r="AF14" s="10"/>
      <c r="AH14" t="s">
        <v>13</v>
      </c>
    </row>
    <row r="15" spans="1:34" ht="21" customHeight="1">
      <c r="A15" t="s">
        <v>14</v>
      </c>
      <c r="C15" s="10"/>
      <c r="D15" s="10"/>
      <c r="E15" s="10"/>
      <c r="F15" s="32"/>
      <c r="G15" s="10"/>
      <c r="H15" s="32"/>
      <c r="I15" s="10"/>
      <c r="J15" s="32"/>
      <c r="K15" s="10"/>
      <c r="L15" s="45"/>
      <c r="M15" s="10"/>
      <c r="N15" s="32"/>
      <c r="O15" s="10"/>
      <c r="P15" s="33" t="s">
        <v>16</v>
      </c>
      <c r="Q15" s="11" t="s">
        <v>16</v>
      </c>
      <c r="R15" s="33" t="s">
        <v>16</v>
      </c>
      <c r="S15" s="11" t="s">
        <v>16</v>
      </c>
      <c r="T15" s="32"/>
      <c r="U15" s="29"/>
      <c r="V15" s="32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H15" t="s">
        <v>14</v>
      </c>
    </row>
    <row r="16" spans="1:34" ht="21" customHeight="1">
      <c r="A16" t="s">
        <v>15</v>
      </c>
      <c r="C16" s="10"/>
      <c r="D16" s="10"/>
      <c r="E16" s="10"/>
      <c r="F16" s="10"/>
      <c r="G16" s="10"/>
      <c r="H16" s="10"/>
      <c r="I16" s="10"/>
      <c r="J16" s="10"/>
      <c r="K16" s="10"/>
      <c r="L16" s="29"/>
      <c r="M16" s="10"/>
      <c r="N16" s="10"/>
      <c r="O16" s="11" t="s">
        <v>16</v>
      </c>
      <c r="P16" s="11" t="s">
        <v>16</v>
      </c>
      <c r="Q16" s="11" t="s">
        <v>16</v>
      </c>
      <c r="R16" s="11" t="s">
        <v>16</v>
      </c>
      <c r="S16" s="11" t="s">
        <v>16</v>
      </c>
      <c r="T16" s="11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H16" t="s">
        <v>15</v>
      </c>
    </row>
    <row r="17" spans="1:34" ht="21" customHeight="1">
      <c r="A17" t="s">
        <v>2</v>
      </c>
      <c r="C17" s="10"/>
      <c r="D17" s="10"/>
      <c r="E17" s="10"/>
      <c r="F17" s="10"/>
      <c r="G17" s="10"/>
      <c r="H17" s="10"/>
      <c r="I17" s="10"/>
      <c r="J17" s="10"/>
      <c r="K17" s="10"/>
      <c r="L17" s="29"/>
      <c r="M17" s="10"/>
      <c r="N17" s="11" t="s">
        <v>16</v>
      </c>
      <c r="O17" s="11" t="s">
        <v>16</v>
      </c>
      <c r="P17" s="11" t="s">
        <v>16</v>
      </c>
      <c r="Q17" s="11" t="s">
        <v>16</v>
      </c>
      <c r="R17" s="11" t="s">
        <v>16</v>
      </c>
      <c r="S17" s="11" t="s">
        <v>16</v>
      </c>
      <c r="T17" s="11" t="s">
        <v>16</v>
      </c>
      <c r="U17" s="11" t="s">
        <v>16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H17" t="s">
        <v>2</v>
      </c>
    </row>
    <row r="18" spans="1:34" ht="21" customHeight="1">
      <c r="A18" t="s">
        <v>1</v>
      </c>
      <c r="C18" s="10"/>
      <c r="D18" s="10"/>
      <c r="E18" s="10"/>
      <c r="F18" s="10"/>
      <c r="G18" s="10"/>
      <c r="H18" s="10"/>
      <c r="I18" s="10"/>
      <c r="J18" s="10"/>
      <c r="K18" s="10"/>
      <c r="L18" s="29"/>
      <c r="M18" s="10"/>
      <c r="N18" s="11" t="s">
        <v>16</v>
      </c>
      <c r="O18" s="11" t="s">
        <v>16</v>
      </c>
      <c r="P18" s="11" t="s">
        <v>16</v>
      </c>
      <c r="Q18" s="11" t="s">
        <v>16</v>
      </c>
      <c r="R18" s="11" t="s">
        <v>16</v>
      </c>
      <c r="S18" s="11" t="s">
        <v>16</v>
      </c>
      <c r="T18" s="11" t="s">
        <v>16</v>
      </c>
      <c r="U18" s="11" t="s">
        <v>16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H18" t="s">
        <v>1</v>
      </c>
    </row>
    <row r="19" spans="1:34" ht="21" customHeight="1">
      <c r="A19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29"/>
      <c r="M19" s="10"/>
      <c r="N19" s="11" t="s">
        <v>16</v>
      </c>
      <c r="O19" s="11" t="s">
        <v>16</v>
      </c>
      <c r="P19" s="11" t="s">
        <v>16</v>
      </c>
      <c r="Q19" s="11" t="s">
        <v>16</v>
      </c>
      <c r="R19" s="11" t="s">
        <v>16</v>
      </c>
      <c r="S19" s="11" t="s">
        <v>16</v>
      </c>
      <c r="T19" s="11" t="s">
        <v>16</v>
      </c>
      <c r="U19" s="11" t="s">
        <v>16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H19" t="s">
        <v>0</v>
      </c>
    </row>
    <row r="21" spans="17:24" ht="12.75">
      <c r="Q21" s="2"/>
      <c r="X21" s="2"/>
    </row>
    <row r="23" spans="9:18" ht="12.75">
      <c r="I23" s="12" t="s">
        <v>26</v>
      </c>
      <c r="J23" s="13" t="s">
        <v>17</v>
      </c>
      <c r="K23" s="12"/>
      <c r="P23" s="9" t="s">
        <v>28</v>
      </c>
      <c r="Q23" s="56" t="e">
        <f>calculs!C10/calculs!C8</f>
        <v>#DIV/0!</v>
      </c>
      <c r="R23" s="56"/>
    </row>
    <row r="24" spans="9:18" ht="12.75">
      <c r="I24" s="14" t="s">
        <v>33</v>
      </c>
      <c r="J24" s="15" t="s">
        <v>19</v>
      </c>
      <c r="K24" s="14"/>
      <c r="P24" s="9" t="s">
        <v>29</v>
      </c>
      <c r="Q24" s="56" t="e">
        <f>calculs!C9/calculs!C8</f>
        <v>#DIV/0!</v>
      </c>
      <c r="R24" s="56"/>
    </row>
    <row r="25" spans="9:18" ht="12.75">
      <c r="I25" s="16" t="s">
        <v>34</v>
      </c>
      <c r="J25" s="17" t="s">
        <v>18</v>
      </c>
      <c r="K25" s="16"/>
      <c r="P25" s="9" t="s">
        <v>35</v>
      </c>
      <c r="Q25" s="56" t="e">
        <f>calculs!C10/calculs!C9</f>
        <v>#DIV/0!</v>
      </c>
      <c r="R25" s="56"/>
    </row>
  </sheetData>
  <sheetProtection/>
  <mergeCells count="3">
    <mergeCell ref="Q23:R23"/>
    <mergeCell ref="Q24:R24"/>
    <mergeCell ref="Q25:R25"/>
  </mergeCells>
  <conditionalFormatting sqref="U17:U19 N17:N19 O16:T19 P15:S15">
    <cfRule type="expression" priority="1" dxfId="2" stopIfTrue="1">
      <formula>NOT(ISERROR(SEARCH(lettre_préhension,N15)))</formula>
    </cfRule>
    <cfRule type="expression" priority="2" dxfId="1" stopIfTrue="1">
      <formula>NOT(ISERROR(SEARCH(lettre_atteinte,N15)))</formula>
    </cfRule>
    <cfRule type="expression" priority="3" dxfId="0" stopIfTrue="1">
      <formula>NOT(ISERROR(SEARCH(lettre_mobilité,N15)))</formula>
    </cfRule>
  </conditionalFormatting>
  <conditionalFormatting sqref="V4:AF19 M16:N16 M17:M19 U4:U16 C4:L19 M4:O15 T4:T15 P4:S14">
    <cfRule type="expression" priority="4" dxfId="32" stopIfTrue="1">
      <formula>NOT(ISERROR(SEARCH(lettre_préhension,C4)))</formula>
    </cfRule>
    <cfRule type="expression" priority="5" dxfId="31" stopIfTrue="1">
      <formula>NOT(ISERROR(SEARCH(lettre_atteinte,C4)))</formula>
    </cfRule>
    <cfRule type="expression" priority="6" dxfId="30" stopIfTrue="1">
      <formula>NOT(ISERROR(SEARCH(lettre_mobilité,C4)))</formula>
    </cfRule>
  </conditionalFormatting>
  <printOptions horizontalCentered="1" verticalCentered="1"/>
  <pageMargins left="0.1968503937007874" right="0.1968503937007874" top="0.3937007874015748" bottom="0.15748031496062992" header="0.15748031496062992" footer="0.15748031496062992"/>
  <pageSetup horizontalDpi="600" verticalDpi="600" orientation="landscape" paperSize="9" scale="90" r:id="rId2"/>
  <headerFooter alignWithMargins="0">
    <oddHeader>&amp;L&amp;F&amp;CMembre supérieur gauche&amp;R&amp;"Times New Roman,Gras"Dossier de rééducation en ergothérapie- BILAN</oddHeader>
    <oddFooter>&amp;CHNSM-14 rue du Val d'Osne- 94415 Saint Maurice Cedex- Standart téléphonique : 01 43 96 63 63 Pôle enfant-service 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"/>
  <sheetViews>
    <sheetView showGridLines="0" zoomScale="75" zoomScaleNormal="75" zoomScalePageLayoutView="0" workbookViewId="0" topLeftCell="D1">
      <selection activeCell="AC17" sqref="AC17"/>
    </sheetView>
  </sheetViews>
  <sheetFormatPr defaultColWidth="11.421875" defaultRowHeight="12.75"/>
  <cols>
    <col min="1" max="1" width="4.28125" style="18" customWidth="1"/>
    <col min="2" max="2" width="1.7109375" style="18" customWidth="1"/>
    <col min="3" max="32" width="4.00390625" style="20" customWidth="1"/>
    <col min="33" max="33" width="1.7109375" style="18" customWidth="1"/>
    <col min="34" max="34" width="2.57421875" style="18" bestFit="1" customWidth="1"/>
    <col min="35" max="16384" width="11.421875" style="18" customWidth="1"/>
  </cols>
  <sheetData>
    <row r="1" spans="3:32" ht="12.75">
      <c r="C1" s="20">
        <v>30</v>
      </c>
      <c r="D1" s="20">
        <v>29</v>
      </c>
      <c r="E1" s="20">
        <v>28</v>
      </c>
      <c r="F1" s="20">
        <v>27</v>
      </c>
      <c r="G1" s="20">
        <v>26</v>
      </c>
      <c r="H1" s="20">
        <v>25</v>
      </c>
      <c r="I1" s="20">
        <v>24</v>
      </c>
      <c r="J1" s="20">
        <v>23</v>
      </c>
      <c r="K1" s="20">
        <v>22</v>
      </c>
      <c r="L1" s="20">
        <v>21</v>
      </c>
      <c r="M1" s="20">
        <v>20</v>
      </c>
      <c r="N1" s="20">
        <v>19</v>
      </c>
      <c r="O1" s="20">
        <v>18</v>
      </c>
      <c r="P1" s="20">
        <v>17</v>
      </c>
      <c r="Q1" s="20">
        <v>16</v>
      </c>
      <c r="R1" s="20">
        <v>15</v>
      </c>
      <c r="S1" s="20">
        <v>14</v>
      </c>
      <c r="T1" s="20">
        <v>13</v>
      </c>
      <c r="U1" s="20">
        <v>12</v>
      </c>
      <c r="V1" s="20">
        <v>11</v>
      </c>
      <c r="W1" s="20">
        <v>10</v>
      </c>
      <c r="X1" s="20">
        <v>9</v>
      </c>
      <c r="Y1" s="20">
        <v>8</v>
      </c>
      <c r="Z1" s="20">
        <v>7</v>
      </c>
      <c r="AA1" s="20">
        <v>6</v>
      </c>
      <c r="AB1" s="20">
        <v>5</v>
      </c>
      <c r="AC1" s="20">
        <v>4</v>
      </c>
      <c r="AD1" s="20">
        <v>3</v>
      </c>
      <c r="AE1" s="20">
        <v>2</v>
      </c>
      <c r="AF1" s="20">
        <v>1</v>
      </c>
    </row>
    <row r="2" ht="8.25" customHeight="1"/>
    <row r="3" spans="1:34" ht="21" customHeight="1">
      <c r="A3" s="18" t="s">
        <v>3</v>
      </c>
      <c r="C3" s="19">
        <f>IF('bras droit'!C4='bras gauche'!C4,IF('bras droit'!C4="map","map",""),"")</f>
      </c>
      <c r="D3" s="19">
        <f>IF('bras droit'!D4='bras gauche'!D4,IF('bras droit'!D4="map","map",""),"")</f>
      </c>
      <c r="E3" s="19">
        <f>IF('bras droit'!E4='bras gauche'!E4,IF('bras droit'!E4="map","map",""),"")</f>
      </c>
      <c r="F3" s="19">
        <f>IF('bras droit'!F4='bras gauche'!F4,IF('bras droit'!F4="map","map",""),"")</f>
      </c>
      <c r="G3" s="19">
        <f>IF('bras droit'!G4='bras gauche'!G4,IF('bras droit'!G4="map","map",""),"")</f>
      </c>
      <c r="H3" s="19">
        <f>IF('bras droit'!H4='bras gauche'!H4,IF('bras droit'!H4="map","map",""),"")</f>
      </c>
      <c r="I3" s="19">
        <f>IF('bras droit'!I4='bras gauche'!I4,IF('bras droit'!I4="map","map",""),"")</f>
      </c>
      <c r="J3" s="19">
        <f>IF('bras droit'!J4='bras gauche'!J4,IF('bras droit'!J4="map","map",""),"")</f>
      </c>
      <c r="K3" s="19">
        <f>IF('bras droit'!K4='bras gauche'!K4,IF('bras droit'!K4="map","map",""),"")</f>
      </c>
      <c r="L3" s="19">
        <f>IF('bras droit'!L4='bras gauche'!L4,IF('bras droit'!L4="map","map",""),"")</f>
      </c>
      <c r="M3" s="19">
        <f>IF('bras droit'!M4='bras gauche'!M4,IF('bras droit'!M4="map","map",""),"")</f>
      </c>
      <c r="N3" s="19">
        <f>IF('bras droit'!N4='bras gauche'!N4,IF('bras droit'!N4="map","map",""),"")</f>
      </c>
      <c r="O3" s="19">
        <f>IF('bras droit'!O4='bras gauche'!O4,IF('bras droit'!O4="map","map",""),"")</f>
      </c>
      <c r="P3" s="19">
        <f>IF('bras droit'!P4='bras gauche'!P4,IF('bras droit'!P4="map","map",""),"")</f>
      </c>
      <c r="Q3" s="19">
        <f>IF('bras droit'!Q4='bras gauche'!Q4,IF('bras droit'!Q4="map","map",""),"")</f>
      </c>
      <c r="R3" s="19">
        <f>IF('bras droit'!R4='bras gauche'!R4,IF('bras droit'!R4="map","map",""),"")</f>
      </c>
      <c r="S3" s="19">
        <f>IF('bras droit'!S4='bras gauche'!S4,IF('bras droit'!S4="map","map",""),"")</f>
      </c>
      <c r="T3" s="19">
        <f>IF('bras droit'!T4='bras gauche'!T4,IF('bras droit'!T4="map","map",""),"")</f>
      </c>
      <c r="U3" s="19">
        <f>IF('bras droit'!U4='bras gauche'!U4,IF('bras droit'!U4="map","map",""),"")</f>
      </c>
      <c r="V3" s="19">
        <f>IF('bras droit'!V4='bras gauche'!V4,IF('bras droit'!V4="map","map",""),"")</f>
      </c>
      <c r="W3" s="19">
        <f>IF('bras droit'!W4='bras gauche'!W4,IF('bras droit'!W4="map","map",""),"")</f>
      </c>
      <c r="X3" s="19">
        <f>IF('bras droit'!X4='bras gauche'!X4,IF('bras droit'!X4="map","map",""),"")</f>
      </c>
      <c r="Y3" s="19">
        <f>IF('bras droit'!Y4='bras gauche'!Y4,IF('bras droit'!Y4="map","map",""),"")</f>
      </c>
      <c r="Z3" s="19">
        <f>IF('bras droit'!Z4='bras gauche'!Z4,IF('bras droit'!Z4="map","map",""),"")</f>
      </c>
      <c r="AA3" s="19">
        <f>IF('bras droit'!AA4='bras gauche'!AA4,IF('bras droit'!AA4="map","map",""),"")</f>
      </c>
      <c r="AB3" s="19">
        <f>IF('bras droit'!AB4='bras gauche'!AB4,IF('bras droit'!AB4="map","map",""),"")</f>
      </c>
      <c r="AC3" s="19">
        <f>IF('bras droit'!AC4='bras gauche'!AC4,IF('bras droit'!AC4="map","map",""),"")</f>
      </c>
      <c r="AD3" s="19">
        <f>IF('bras droit'!AD4='bras gauche'!AD4,IF('bras droit'!AD4="map","map",""),"")</f>
      </c>
      <c r="AE3" s="19">
        <f>IF('bras droit'!AE4='bras gauche'!AE4,IF('bras droit'!AE4="map","map",""),"")</f>
      </c>
      <c r="AF3" s="19">
        <f>IF('bras droit'!AF4='bras gauche'!AF4,IF('bras droit'!AF4="map","map",""),"")</f>
      </c>
      <c r="AH3" s="18" t="s">
        <v>3</v>
      </c>
    </row>
    <row r="4" spans="1:34" ht="21" customHeight="1">
      <c r="A4" s="18" t="s">
        <v>4</v>
      </c>
      <c r="C4" s="19">
        <f>IF('bras droit'!C5='bras gauche'!C5,IF('bras droit'!C5="map","map",""),"")</f>
      </c>
      <c r="D4" s="19">
        <f>IF('bras droit'!D5='bras gauche'!D5,IF('bras droit'!D5="map","map",""),"")</f>
      </c>
      <c r="E4" s="19">
        <f>IF('bras droit'!E5='bras gauche'!E5,IF('bras droit'!E5="map","map",""),"")</f>
      </c>
      <c r="F4" s="19">
        <f>IF('bras droit'!F5='bras gauche'!F5,IF('bras droit'!F5="map","map",""),"")</f>
      </c>
      <c r="G4" s="19">
        <f>IF('bras droit'!G5='bras gauche'!G5,IF('bras droit'!G5="map","map",""),"")</f>
      </c>
      <c r="H4" s="19">
        <f>IF('bras droit'!H5='bras gauche'!H5,IF('bras droit'!H5="map","map",""),"")</f>
      </c>
      <c r="I4" s="19">
        <f>IF('bras droit'!I5='bras gauche'!I5,IF('bras droit'!I5="map","map",""),"")</f>
      </c>
      <c r="J4" s="19">
        <f>IF('bras droit'!J5='bras gauche'!J5,IF('bras droit'!J5="map","map",""),"")</f>
      </c>
      <c r="K4" s="19">
        <f>IF('bras droit'!K5='bras gauche'!K5,IF('bras droit'!K5="map","map",""),"")</f>
      </c>
      <c r="L4" s="19">
        <f>IF('bras droit'!T5='bras gauche'!L5,IF('bras droit'!T5="map","map",""),"")</f>
      </c>
      <c r="M4" s="19">
        <f>IF('bras droit'!M5='bras gauche'!M5,IF('bras droit'!M5="map","map",""),"")</f>
      </c>
      <c r="N4" s="19">
        <f>IF('bras droit'!N5='bras gauche'!N5,IF('bras droit'!N5="map","map",""),"")</f>
      </c>
      <c r="O4" s="19">
        <f>IF('bras droit'!O5='bras gauche'!O5,IF('bras droit'!O5="map","map",""),"")</f>
      </c>
      <c r="P4" s="19">
        <f>IF('bras droit'!P5='bras gauche'!P5,IF('bras droit'!P5="map","map",""),"")</f>
      </c>
      <c r="Q4" s="19">
        <f>IF('bras droit'!Q5='bras gauche'!Q5,IF('bras droit'!Q5="map","map",""),"")</f>
      </c>
      <c r="R4" s="19">
        <f>IF('bras droit'!R5='bras gauche'!R5,IF('bras droit'!R5="map","map",""),"")</f>
      </c>
      <c r="S4" s="19">
        <f>IF('bras droit'!S5='bras gauche'!S5,IF('bras droit'!S5="map","map",""),"")</f>
      </c>
      <c r="T4" s="19" t="e">
        <f>IF('bras droit'!#REF!='bras gauche'!T5,IF('bras droit'!#REF!="map","map",""),"")</f>
        <v>#REF!</v>
      </c>
      <c r="U4" s="19">
        <f>IF('bras droit'!U5='bras gauche'!U5,IF('bras droit'!U5="map","map",""),"")</f>
      </c>
      <c r="V4" s="19">
        <f>IF('bras droit'!V5='bras gauche'!V5,IF('bras droit'!V5="map","map",""),"")</f>
      </c>
      <c r="W4" s="19">
        <f>IF('bras droit'!W5='bras gauche'!W5,IF('bras droit'!W5="map","map",""),"")</f>
      </c>
      <c r="X4" s="19">
        <f>IF('bras droit'!X5='bras gauche'!X5,IF('bras droit'!X5="map","map",""),"")</f>
      </c>
      <c r="Y4" s="19">
        <f>IF('bras droit'!Y5='bras gauche'!Y5,IF('bras droit'!Y5="map","map",""),"")</f>
      </c>
      <c r="Z4" s="19">
        <f>IF('bras droit'!Z5='bras gauche'!Z5,IF('bras droit'!Z5="map","map",""),"")</f>
      </c>
      <c r="AA4" s="19">
        <f>IF('bras droit'!AA5='bras gauche'!AA5,IF('bras droit'!AA5="map","map",""),"")</f>
      </c>
      <c r="AB4" s="19">
        <f>IF('bras droit'!AB5='bras gauche'!AB5,IF('bras droit'!AB5="map","map",""),"")</f>
      </c>
      <c r="AC4" s="19">
        <f>IF('bras droit'!AC5='bras gauche'!AC5,IF('bras droit'!AC5="map","map",""),"")</f>
      </c>
      <c r="AD4" s="19">
        <f>IF('bras droit'!AD5='bras gauche'!AD5,IF('bras droit'!AD5="map","map",""),"")</f>
      </c>
      <c r="AE4" s="19">
        <f>IF('bras droit'!AE5='bras gauche'!AE5,IF('bras droit'!AE5="map","map",""),"")</f>
      </c>
      <c r="AF4" s="19">
        <f>IF('bras droit'!AF5='bras gauche'!AF5,IF('bras droit'!AF5="map","map",""),"")</f>
      </c>
      <c r="AH4" s="18" t="s">
        <v>4</v>
      </c>
    </row>
    <row r="5" spans="1:34" ht="21" customHeight="1">
      <c r="A5" s="18" t="s">
        <v>5</v>
      </c>
      <c r="C5" s="19">
        <f>IF('bras droit'!C6='bras gauche'!C6,IF('bras droit'!C6="map","map",""),"")</f>
      </c>
      <c r="D5" s="19">
        <f>IF('bras droit'!D6='bras gauche'!D6,IF('bras droit'!D6="map","map",""),"")</f>
      </c>
      <c r="E5" s="19">
        <f>IF('bras droit'!E6='bras gauche'!E6,IF('bras droit'!E6="map","map",""),"")</f>
      </c>
      <c r="F5" s="19">
        <f>IF('bras droit'!F6='bras gauche'!F6,IF('bras droit'!F6="map","map",""),"")</f>
      </c>
      <c r="G5" s="19">
        <f>IF('bras droit'!G6='bras gauche'!G6,IF('bras droit'!G6="map","map",""),"")</f>
      </c>
      <c r="H5" s="19">
        <f>IF('bras droit'!H6='bras gauche'!H6,IF('bras droit'!H6="map","map",""),"")</f>
      </c>
      <c r="I5" s="19">
        <f>IF('bras droit'!I6='bras gauche'!I6,IF('bras droit'!I6="map","map",""),"")</f>
      </c>
      <c r="J5" s="19">
        <f>IF('bras droit'!J6='bras gauche'!J6,IF('bras droit'!J6="map","map",""),"")</f>
      </c>
      <c r="K5" s="19">
        <f>IF('bras droit'!K6='bras gauche'!K6,IF('bras droit'!K6="map","map",""),"")</f>
      </c>
      <c r="L5" s="19">
        <f>IF('bras droit'!L6='bras gauche'!L6,IF('bras droit'!L6="map","map",""),"")</f>
      </c>
      <c r="M5" s="19">
        <f>IF('bras droit'!M6='bras gauche'!M6,IF('bras droit'!M6="map","map",""),"")</f>
      </c>
      <c r="N5" s="19">
        <f>IF('bras droit'!N6='bras gauche'!N6,IF('bras droit'!N6="map","map",""),"")</f>
      </c>
      <c r="O5" s="19">
        <f>IF('bras droit'!O6='bras gauche'!O6,IF('bras droit'!O6="map","map",""),"")</f>
      </c>
      <c r="P5" s="19">
        <f>IF('bras droit'!P6='bras gauche'!P6,IF('bras droit'!P6="map","map",""),"")</f>
      </c>
      <c r="Q5" s="19">
        <f>IF('bras droit'!Q6='bras gauche'!Q6,IF('bras droit'!Q6="map","map",""),"")</f>
      </c>
      <c r="R5" s="19">
        <f>IF('bras droit'!R6='bras gauche'!R6,IF('bras droit'!R6="map","map",""),"")</f>
      </c>
      <c r="S5" s="19">
        <f>IF('bras droit'!S6='bras gauche'!S6,IF('bras droit'!S6="map","map",""),"")</f>
      </c>
      <c r="T5" s="19">
        <f>IF('bras droit'!T6='bras gauche'!T6,IF('bras droit'!T6="map","map",""),"")</f>
      </c>
      <c r="U5" s="19">
        <f>IF('bras droit'!U6='bras gauche'!U6,IF('bras droit'!U6="map","map",""),"")</f>
      </c>
      <c r="V5" s="19">
        <f>IF('bras droit'!V6='bras gauche'!V6,IF('bras droit'!V6="map","map",""),"")</f>
      </c>
      <c r="W5" s="19">
        <f>IF('bras droit'!W6='bras gauche'!W6,IF('bras droit'!W6="map","map",""),"")</f>
      </c>
      <c r="X5" s="19">
        <f>IF('bras droit'!X6='bras gauche'!X6,IF('bras droit'!X6="map","map",""),"")</f>
      </c>
      <c r="Y5" s="19">
        <f>IF('bras droit'!Y6='bras gauche'!Y6,IF('bras droit'!Y6="map","map",""),"")</f>
      </c>
      <c r="Z5" s="19">
        <f>IF('bras droit'!Z6='bras gauche'!Z6,IF('bras droit'!Z6="map","map",""),"")</f>
      </c>
      <c r="AA5" s="19">
        <f>IF('bras droit'!AA6='bras gauche'!AA6,IF('bras droit'!AA6="map","map",""),"")</f>
      </c>
      <c r="AB5" s="19">
        <f>IF('bras droit'!AB6='bras gauche'!AB6,IF('bras droit'!AB6="map","map",""),"")</f>
      </c>
      <c r="AC5" s="19">
        <f>IF('bras droit'!AC6='bras gauche'!AC6,IF('bras droit'!AC6="map","map",""),"")</f>
      </c>
      <c r="AD5" s="19">
        <f>IF('bras droit'!AD6='bras gauche'!AD6,IF('bras droit'!AD6="map","map",""),"")</f>
      </c>
      <c r="AE5" s="19">
        <f>IF('bras droit'!AE6='bras gauche'!AE6,IF('bras droit'!AE6="map","map",""),"")</f>
      </c>
      <c r="AF5" s="19">
        <f>IF('bras droit'!AF6='bras gauche'!AF6,IF('bras droit'!AF6="map","map",""),"")</f>
      </c>
      <c r="AH5" s="18" t="s">
        <v>5</v>
      </c>
    </row>
    <row r="6" spans="1:34" ht="21" customHeight="1">
      <c r="A6" s="18" t="s">
        <v>6</v>
      </c>
      <c r="C6" s="19">
        <f>IF('bras droit'!C7='bras gauche'!C7,IF('bras droit'!C7="map","map",""),"")</f>
      </c>
      <c r="D6" s="19">
        <f>IF('bras droit'!D7='bras gauche'!D7,IF('bras droit'!D7="map","map",""),"")</f>
      </c>
      <c r="E6" s="19">
        <f>IF('bras droit'!E7='bras gauche'!E7,IF('bras droit'!E7="map","map",""),"")</f>
      </c>
      <c r="F6" s="19">
        <f>IF('bras droit'!F7='bras gauche'!F7,IF('bras droit'!F7="map","map",""),"")</f>
      </c>
      <c r="G6" s="19">
        <f>IF('bras droit'!G7='bras gauche'!G7,IF('bras droit'!G7="map","map",""),"")</f>
      </c>
      <c r="H6" s="19">
        <f>IF('bras droit'!H7='bras gauche'!H7,IF('bras droit'!H7="map","map",""),"")</f>
      </c>
      <c r="I6" s="19">
        <f>IF('bras droit'!I7='bras gauche'!I7,IF('bras droit'!I7="map","map",""),"")</f>
      </c>
      <c r="J6" s="19">
        <f>IF('bras droit'!J7='bras gauche'!J7,IF('bras droit'!J7="map","map",""),"")</f>
      </c>
      <c r="K6" s="19">
        <f>IF('bras droit'!K7='bras gauche'!K7,IF('bras droit'!K7="map","map",""),"")</f>
      </c>
      <c r="L6" s="19">
        <f>IF('bras droit'!L7='bras gauche'!L7,IF('bras droit'!L7="map","map",""),"")</f>
      </c>
      <c r="M6" s="19">
        <f>IF('bras droit'!M7='bras gauche'!M7,IF('bras droit'!M7="map","map",""),"")</f>
      </c>
      <c r="N6" s="19">
        <f>IF('bras droit'!N7='bras gauche'!N7,IF('bras droit'!N7="map","map",""),"")</f>
      </c>
      <c r="O6" s="19">
        <f>IF('bras droit'!O7='bras gauche'!O7,IF('bras droit'!O7="map","map",""),"")</f>
      </c>
      <c r="P6" s="19">
        <f>IF('bras droit'!P7='bras gauche'!P7,IF('bras droit'!P7="map","map",""),"")</f>
      </c>
      <c r="Q6" s="19">
        <f>IF('bras droit'!Q7='bras gauche'!Q7,IF('bras droit'!Q7="map","map",""),"")</f>
      </c>
      <c r="R6" s="19">
        <f>IF('bras droit'!R7='bras gauche'!R7,IF('bras droit'!R7="map","map",""),"")</f>
      </c>
      <c r="S6" s="19">
        <f>IF('bras droit'!S7='bras gauche'!S7,IF('bras droit'!S7="map","map",""),"")</f>
      </c>
      <c r="T6" s="19">
        <f>IF('bras droit'!T7='bras gauche'!T7,IF('bras droit'!T7="map","map",""),"")</f>
      </c>
      <c r="U6" s="19">
        <f>IF('bras droit'!U7='bras gauche'!U7,IF('bras droit'!U7="map","map",""),"")</f>
      </c>
      <c r="V6" s="19">
        <f>IF('bras droit'!V7='bras gauche'!V7,IF('bras droit'!V7="map","map",""),"")</f>
      </c>
      <c r="W6" s="19">
        <f>IF('bras droit'!W7='bras gauche'!W7,IF('bras droit'!W7="map","map",""),"")</f>
      </c>
      <c r="X6" s="19">
        <f>IF('bras droit'!X7='bras gauche'!X7,IF('bras droit'!X7="map","map",""),"")</f>
      </c>
      <c r="Y6" s="19">
        <f>IF('bras droit'!Y7='bras gauche'!Y7,IF('bras droit'!Y7="map","map",""),"")</f>
      </c>
      <c r="Z6" s="19">
        <f>IF('bras droit'!Z7='bras gauche'!Z7,IF('bras droit'!Z7="map","map",""),"")</f>
      </c>
      <c r="AA6" s="19">
        <f>IF('bras droit'!AA7='bras gauche'!AA7,IF('bras droit'!AA7="map","map",""),"")</f>
      </c>
      <c r="AB6" s="19">
        <f>IF('bras droit'!AB7='bras gauche'!AB7,IF('bras droit'!AB7="map","map",""),"")</f>
      </c>
      <c r="AC6" s="19">
        <f>IF('bras droit'!AC7='bras gauche'!AC7,IF('bras droit'!AC7="map","map",""),"")</f>
      </c>
      <c r="AD6" s="19">
        <f>IF('bras droit'!AD7='bras gauche'!AD7,IF('bras droit'!AD7="map","map",""),"")</f>
      </c>
      <c r="AE6" s="19">
        <f>IF('bras droit'!AE7='bras gauche'!AE7,IF('bras droit'!AE7="map","map",""),"")</f>
      </c>
      <c r="AF6" s="19">
        <f>IF('bras droit'!AF7='bras gauche'!AF7,IF('bras droit'!AF7="map","map",""),"")</f>
      </c>
      <c r="AH6" s="18" t="s">
        <v>6</v>
      </c>
    </row>
    <row r="7" spans="1:34" ht="21" customHeight="1">
      <c r="A7" s="18" t="s">
        <v>7</v>
      </c>
      <c r="C7" s="19">
        <f>IF('bras droit'!C8='bras gauche'!C8,IF('bras droit'!C8="map","map",""),"")</f>
      </c>
      <c r="D7" s="19">
        <f>IF('bras droit'!D8='bras gauche'!D8,IF('bras droit'!D8="map","map",""),"")</f>
      </c>
      <c r="E7" s="19">
        <f>IF('bras droit'!E8='bras gauche'!E8,IF('bras droit'!E8="map","map",""),"")</f>
      </c>
      <c r="F7" s="19">
        <f>IF('bras droit'!F8='bras gauche'!F8,IF('bras droit'!F8="map","map",""),"")</f>
      </c>
      <c r="G7" s="19">
        <f>IF('bras droit'!G8='bras gauche'!G8,IF('bras droit'!G8="map","map",""),"")</f>
      </c>
      <c r="H7" s="19">
        <f>IF('bras droit'!H8='bras gauche'!H8,IF('bras droit'!H8="map","map",""),"")</f>
      </c>
      <c r="I7" s="19">
        <f>IF('bras droit'!I8='bras gauche'!I8,IF('bras droit'!I8="map","map",""),"")</f>
      </c>
      <c r="J7" s="19">
        <f>IF('bras droit'!J8='bras gauche'!J8,IF('bras droit'!J8="map","map",""),"")</f>
      </c>
      <c r="K7" s="19">
        <f>IF('bras droit'!K8='bras gauche'!K8,IF('bras droit'!K8="map","map",""),"")</f>
      </c>
      <c r="L7" s="19">
        <f>IF('bras droit'!N8='bras gauche'!L8,IF('bras droit'!N8="map","map",""),"")</f>
      </c>
      <c r="M7" s="19">
        <f>IF('bras droit'!M8='bras gauche'!M8,IF('bras droit'!M8="map","map",""),"")</f>
      </c>
      <c r="N7" s="19" t="e">
        <f>IF('bras droit'!#REF!='bras gauche'!N8,IF('bras droit'!#REF!="map","map",""),"")</f>
        <v>#REF!</v>
      </c>
      <c r="O7" s="19">
        <f>IF('bras droit'!O8='bras gauche'!O8,IF('bras droit'!O8="map","map",""),"")</f>
      </c>
      <c r="P7" s="19">
        <f>IF('bras droit'!P8='bras gauche'!P8,IF('bras droit'!P8="map","map",""),"")</f>
      </c>
      <c r="Q7" s="19">
        <f>IF('bras droit'!Q8='bras gauche'!Q8,IF('bras droit'!Q8="map","map",""),"")</f>
      </c>
      <c r="R7" s="19">
        <f>IF('bras droit'!R8='bras gauche'!R8,IF('bras droit'!R8="map","map",""),"")</f>
      </c>
      <c r="S7" s="19">
        <f>IF('bras droit'!S8='bras gauche'!S8,IF('bras droit'!S8="map","map",""),"")</f>
      </c>
      <c r="T7" s="19">
        <f>IF('bras droit'!T8='bras gauche'!T8,IF('bras droit'!T8="map","map",""),"")</f>
      </c>
      <c r="U7" s="19">
        <f>IF('bras droit'!U8='bras gauche'!U8,IF('bras droit'!U8="map","map",""),"")</f>
      </c>
      <c r="V7" s="19">
        <f>IF('bras droit'!V8='bras gauche'!V8,IF('bras droit'!V8="map","map",""),"")</f>
      </c>
      <c r="W7" s="19">
        <f>IF('bras droit'!W8='bras gauche'!W8,IF('bras droit'!W8="map","map",""),"")</f>
      </c>
      <c r="X7" s="19">
        <f>IF('bras droit'!X8='bras gauche'!X8,IF('bras droit'!X8="map","map",""),"")</f>
      </c>
      <c r="Y7" s="19">
        <f>IF('bras droit'!Y8='bras gauche'!Y8,IF('bras droit'!Y8="map","map",""),"")</f>
      </c>
      <c r="Z7" s="19">
        <f>IF('bras droit'!Z8='bras gauche'!Z8,IF('bras droit'!Z8="map","map",""),"")</f>
      </c>
      <c r="AA7" s="19">
        <f>IF('bras droit'!AA8='bras gauche'!AA8,IF('bras droit'!AA8="map","map",""),"")</f>
      </c>
      <c r="AB7" s="19">
        <f>IF('bras droit'!AB8='bras gauche'!AB8,IF('bras droit'!AB8="map","map",""),"")</f>
      </c>
      <c r="AC7" s="19">
        <f>IF('bras droit'!AC8='bras gauche'!AC8,IF('bras droit'!AC8="map","map",""),"")</f>
      </c>
      <c r="AD7" s="19">
        <f>IF('bras droit'!AD8='bras gauche'!AD8,IF('bras droit'!AD8="map","map",""),"")</f>
      </c>
      <c r="AE7" s="19">
        <f>IF('bras droit'!AE8='bras gauche'!AE8,IF('bras droit'!AE8="map","map",""),"")</f>
      </c>
      <c r="AF7" s="19">
        <f>IF('bras droit'!AF8='bras gauche'!AF8,IF('bras droit'!AF8="map","map",""),"")</f>
      </c>
      <c r="AH7" s="18" t="s">
        <v>7</v>
      </c>
    </row>
    <row r="8" spans="1:34" ht="21" customHeight="1">
      <c r="A8" s="18" t="s">
        <v>8</v>
      </c>
      <c r="C8" s="19">
        <f>IF('bras droit'!C9='bras gauche'!C9,IF('bras droit'!C9="map","map",""),"")</f>
      </c>
      <c r="D8" s="19">
        <f>IF('bras droit'!D9='bras gauche'!D9,IF('bras droit'!D9="map","map",""),"")</f>
      </c>
      <c r="E8" s="19">
        <f>IF('bras droit'!E9='bras gauche'!E9,IF('bras droit'!E9="map","map",""),"")</f>
      </c>
      <c r="F8" s="19">
        <f>IF('bras droit'!F9='bras gauche'!F9,IF('bras droit'!F9="map","map",""),"")</f>
      </c>
      <c r="G8" s="19">
        <f>IF('bras droit'!G9='bras gauche'!G9,IF('bras droit'!G9="map","map",""),"")</f>
      </c>
      <c r="H8" s="19">
        <f>IF('bras droit'!H9='bras gauche'!H9,IF('bras droit'!H9="map","map",""),"")</f>
      </c>
      <c r="I8" s="19">
        <f>IF('bras droit'!I9='bras gauche'!I9,IF('bras droit'!I9="map","map",""),"")</f>
      </c>
      <c r="J8" s="19">
        <f>IF('bras droit'!J9='bras gauche'!J9,IF('bras droit'!J9="map","map",""),"")</f>
      </c>
      <c r="K8" s="19">
        <f>IF('bras droit'!K9='bras gauche'!K9,IF('bras droit'!K9="map","map",""),"")</f>
      </c>
      <c r="L8" s="19">
        <f>IF('bras droit'!L9='bras gauche'!L9,IF('bras droit'!L9="map","map",""),"")</f>
      </c>
      <c r="M8" s="19">
        <f>IF('bras droit'!M9='bras gauche'!M9,IF('bras droit'!M9="map","map",""),"")</f>
      </c>
      <c r="N8" s="19">
        <f>IF('bras droit'!N9='bras gauche'!N9,IF('bras droit'!N9="map","map",""),"")</f>
      </c>
      <c r="O8" s="19">
        <f>IF('bras droit'!O9='bras gauche'!O9,IF('bras droit'!O9="map","map",""),"")</f>
      </c>
      <c r="P8" s="19">
        <f>IF('bras droit'!P9='bras gauche'!P9,IF('bras droit'!P9="map","map",""),"")</f>
      </c>
      <c r="Q8" s="19">
        <f>IF('bras droit'!Q9='bras gauche'!Q9,IF('bras droit'!Q9="map","map",""),"")</f>
      </c>
      <c r="R8" s="19">
        <f>IF('bras droit'!R9='bras gauche'!R9,IF('bras droit'!R9="map","map",""),"")</f>
      </c>
      <c r="S8" s="19">
        <f>IF('bras droit'!S9='bras gauche'!S9,IF('bras droit'!S9="map","map",""),"")</f>
      </c>
      <c r="T8" s="19">
        <f>IF('bras droit'!T9='bras gauche'!T9,IF('bras droit'!T9="map","map",""),"")</f>
      </c>
      <c r="U8" s="19">
        <f>IF('bras droit'!U9='bras gauche'!U9,IF('bras droit'!U9="map","map",""),"")</f>
      </c>
      <c r="V8" s="19">
        <f>IF('bras droit'!V9='bras gauche'!V9,IF('bras droit'!V9="map","map",""),"")</f>
      </c>
      <c r="W8" s="19">
        <f>IF('bras droit'!W9='bras gauche'!W9,IF('bras droit'!W9="map","map",""),"")</f>
      </c>
      <c r="X8" s="19">
        <f>IF('bras droit'!X9='bras gauche'!X9,IF('bras droit'!X9="map","map",""),"")</f>
      </c>
      <c r="Y8" s="19">
        <f>IF('bras droit'!Y9='bras gauche'!Y9,IF('bras droit'!Y9="map","map",""),"")</f>
      </c>
      <c r="Z8" s="19">
        <f>IF('bras droit'!Z9='bras gauche'!Z9,IF('bras droit'!Z9="map","map",""),"")</f>
      </c>
      <c r="AA8" s="19">
        <f>IF('bras droit'!AA9='bras gauche'!AA9,IF('bras droit'!AA9="map","map",""),"")</f>
      </c>
      <c r="AB8" s="19">
        <f>IF('bras droit'!AB9='bras gauche'!AB9,IF('bras droit'!AB9="map","map",""),"")</f>
      </c>
      <c r="AC8" s="19" t="e">
        <f>IF('bras droit'!#REF!='bras gauche'!AC9,IF('bras droit'!#REF!="map","map",""),"")</f>
        <v>#REF!</v>
      </c>
      <c r="AD8" s="19">
        <f>IF('bras droit'!AC9='bras gauche'!AD9,IF('bras droit'!AC9="map","map",""),"")</f>
      </c>
      <c r="AE8" s="19">
        <f>IF('bras droit'!AE9='bras gauche'!AE9,IF('bras droit'!AE9="map","map",""),"")</f>
      </c>
      <c r="AF8" s="19">
        <f>IF('bras droit'!AF9='bras gauche'!AF9,IF('bras droit'!AF9="map","map",""),"")</f>
      </c>
      <c r="AH8" s="18" t="s">
        <v>8</v>
      </c>
    </row>
    <row r="9" spans="1:34" ht="21" customHeight="1">
      <c r="A9" s="18" t="s">
        <v>9</v>
      </c>
      <c r="C9" s="19">
        <f>IF('bras droit'!C10='bras gauche'!C10,IF('bras droit'!C10="map","map",""),"")</f>
      </c>
      <c r="D9" s="19">
        <f>IF('bras droit'!D10='bras gauche'!D10,IF('bras droit'!D10="map","map",""),"")</f>
      </c>
      <c r="E9" s="19">
        <f>IF('bras droit'!E10='bras gauche'!E10,IF('bras droit'!E10="map","map",""),"")</f>
      </c>
      <c r="F9" s="19">
        <f>IF('bras droit'!F10='bras gauche'!F10,IF('bras droit'!F10="map","map",""),"")</f>
      </c>
      <c r="G9" s="19">
        <f>IF('bras droit'!G10='bras gauche'!G10,IF('bras droit'!G10="map","map",""),"")</f>
      </c>
      <c r="H9" s="19">
        <f>IF('bras droit'!H10='bras gauche'!H10,IF('bras droit'!H10="map","map",""),"")</f>
      </c>
      <c r="I9" s="19">
        <f>IF('bras droit'!I10='bras gauche'!I10,IF('bras droit'!I10="map","map",""),"")</f>
      </c>
      <c r="J9" s="19">
        <f>IF('bras droit'!J10='bras gauche'!J10,IF('bras droit'!J10="map","map",""),"")</f>
      </c>
      <c r="K9" s="19">
        <f>IF('bras droit'!K10='bras gauche'!K10,IF('bras droit'!K10="map","map",""),"")</f>
      </c>
      <c r="L9" s="19">
        <f>IF('bras droit'!L10='bras gauche'!L10,IF('bras droit'!L10="map","map",""),"")</f>
      </c>
      <c r="M9" s="19">
        <f>IF('bras droit'!M10='bras gauche'!M10,IF('bras droit'!M10="map","map",""),"")</f>
      </c>
      <c r="N9" s="19">
        <f>IF('bras droit'!N10='bras gauche'!N10,IF('bras droit'!N10="map","map",""),"")</f>
      </c>
      <c r="O9" s="19">
        <f>IF('bras droit'!O10='bras gauche'!O10,IF('bras droit'!O10="map","map",""),"")</f>
      </c>
      <c r="P9" s="19">
        <f>IF('bras droit'!P10='bras gauche'!P10,IF('bras droit'!P10="map","map",""),"")</f>
      </c>
      <c r="Q9" s="19">
        <f>IF('bras droit'!Q10='bras gauche'!Q10,IF('bras droit'!Q10="map","map",""),"")</f>
      </c>
      <c r="R9" s="19">
        <f>IF('bras droit'!R10='bras gauche'!R10,IF('bras droit'!R10="map","map",""),"")</f>
      </c>
      <c r="S9" s="19">
        <f>IF('bras droit'!S10='bras gauche'!S10,IF('bras droit'!S10="map","map",""),"")</f>
      </c>
      <c r="T9" s="19">
        <f>IF('bras droit'!T10='bras gauche'!T10,IF('bras droit'!T10="map","map",""),"")</f>
      </c>
      <c r="U9" s="19">
        <f>IF('bras droit'!U10='bras gauche'!U10,IF('bras droit'!U10="map","map",""),"")</f>
      </c>
      <c r="V9" s="19">
        <f>IF('bras droit'!V10='bras gauche'!V10,IF('bras droit'!V10="map","map",""),"")</f>
      </c>
      <c r="W9" s="19">
        <f>IF('bras droit'!W10='bras gauche'!W10,IF('bras droit'!W10="map","map",""),"")</f>
      </c>
      <c r="X9" s="19">
        <f>IF('bras droit'!X14='bras gauche'!X10,IF('bras droit'!X14="map","map",""),"")</f>
      </c>
      <c r="Y9" s="19">
        <f>IF('bras droit'!Y10='bras gauche'!Y10,IF('bras droit'!Y10="map","map",""),"")</f>
      </c>
      <c r="Z9" s="19">
        <f>IF('bras droit'!Z10='bras gauche'!Z10,IF('bras droit'!Z10="map","map",""),"")</f>
      </c>
      <c r="AA9" s="19">
        <f>IF('bras droit'!AA10='bras gauche'!AA10,IF('bras droit'!AA10="map","map",""),"")</f>
      </c>
      <c r="AB9" s="19">
        <f>IF('bras droit'!AB10='bras gauche'!AB10,IF('bras droit'!AB10="map","map",""),"")</f>
      </c>
      <c r="AC9" s="19">
        <f>IF('bras droit'!AC10='bras gauche'!AC10,IF('bras droit'!AC10="map","map",""),"")</f>
      </c>
      <c r="AD9" s="19">
        <f>IF('bras droit'!AD10='bras gauche'!AD10,IF('bras droit'!AD10="map","map",""),"")</f>
      </c>
      <c r="AE9" s="19">
        <f>IF('bras droit'!AE10='bras gauche'!AE10,IF('bras droit'!AE10="map","map",""),"")</f>
      </c>
      <c r="AF9" s="19">
        <f>IF('bras droit'!AF10='bras gauche'!AF10,IF('bras droit'!AF10="map","map",""),"")</f>
      </c>
      <c r="AH9" s="18" t="s">
        <v>9</v>
      </c>
    </row>
    <row r="10" spans="1:34" ht="21" customHeight="1">
      <c r="A10" s="18" t="s">
        <v>10</v>
      </c>
      <c r="C10" s="19">
        <f>IF('bras droit'!C11='bras gauche'!C11,IF('bras droit'!C11="map","map",""),"")</f>
      </c>
      <c r="D10" s="19">
        <f>IF('bras droit'!D11='bras gauche'!D11,IF('bras droit'!D11="map","map",""),"")</f>
      </c>
      <c r="E10" s="19">
        <f>IF('bras droit'!E11='bras gauche'!E11,IF('bras droit'!E11="map","map",""),"")</f>
      </c>
      <c r="F10" s="19">
        <f>IF('bras droit'!F11='bras gauche'!F11,IF('bras droit'!F11="map","map",""),"")</f>
      </c>
      <c r="G10" s="19">
        <f>IF('bras droit'!G11='bras gauche'!G11,IF('bras droit'!G11="map","map",""),"")</f>
      </c>
      <c r="H10" s="19">
        <f>IF('bras droit'!H11='bras gauche'!H11,IF('bras droit'!H11="map","map",""),"")</f>
      </c>
      <c r="I10" s="19">
        <f>IF('bras droit'!I11='bras gauche'!I11,IF('bras droit'!I11="map","map",""),"")</f>
      </c>
      <c r="J10" s="19">
        <f>IF('bras droit'!J11='bras gauche'!J11,IF('bras droit'!J11="map","map",""),"")</f>
      </c>
      <c r="K10" s="19">
        <f>IF('bras droit'!K11='bras gauche'!K11,IF('bras droit'!K11="map","map",""),"")</f>
      </c>
      <c r="L10" s="19">
        <f>IF('bras droit'!L11='bras gauche'!L11,IF('bras droit'!L11="map","map",""),"")</f>
      </c>
      <c r="M10" s="19">
        <f>IF('bras droit'!M11='bras gauche'!M11,IF('bras droit'!M11="map","map",""),"")</f>
      </c>
      <c r="N10" s="19">
        <f>IF('bras droit'!N11='bras gauche'!N11,IF('bras droit'!N11="map","map",""),"")</f>
      </c>
      <c r="O10" s="19">
        <f>IF('bras droit'!O11='bras gauche'!O11,IF('bras droit'!O11="map","map",""),"")</f>
      </c>
      <c r="P10" s="19">
        <f>IF('bras droit'!P11='bras gauche'!P11,IF('bras droit'!P11="map","map",""),"")</f>
      </c>
      <c r="Q10" s="19">
        <f>IF('bras droit'!Q11='bras gauche'!Q11,IF('bras droit'!Q11="map","map",""),"")</f>
      </c>
      <c r="R10" s="19">
        <f>IF('bras droit'!R11='bras gauche'!R11,IF('bras droit'!R11="map","map",""),"")</f>
      </c>
      <c r="S10" s="19">
        <f>IF('bras droit'!S11='bras gauche'!S11,IF('bras droit'!S11="map","map",""),"")</f>
      </c>
      <c r="T10" s="19">
        <f>IF('bras droit'!T11='bras gauche'!T11,IF('bras droit'!T11="map","map",""),"")</f>
      </c>
      <c r="U10" s="19">
        <f>IF('bras droit'!U11='bras gauche'!U11,IF('bras droit'!U11="map","map",""),"")</f>
      </c>
      <c r="V10" s="19">
        <f>IF('bras droit'!V11='bras gauche'!V11,IF('bras droit'!V11="map","map",""),"")</f>
      </c>
      <c r="W10" s="19">
        <f>IF('bras droit'!W11='bras gauche'!W11,IF('bras droit'!W11="map","map",""),"")</f>
      </c>
      <c r="X10" s="19">
        <f>IF('bras droit'!X11='bras gauche'!X11,IF('bras droit'!X11="map","map",""),"")</f>
      </c>
      <c r="Y10" s="19">
        <f>IF('bras droit'!Y11='bras gauche'!Y11,IF('bras droit'!Y11="map","map",""),"")</f>
      </c>
      <c r="Z10" s="19">
        <f>IF('bras droit'!Z11='bras gauche'!Z11,IF('bras droit'!Z11="map","map",""),"")</f>
      </c>
      <c r="AA10" s="19">
        <f>IF('bras droit'!AA11='bras gauche'!AA11,IF('bras droit'!AA11="map","map",""),"")</f>
      </c>
      <c r="AB10" s="19">
        <f>IF('bras droit'!AB11='bras gauche'!AB11,IF('bras droit'!AB11="map","map",""),"")</f>
      </c>
      <c r="AC10" s="19">
        <f>IF('bras droit'!AC11='bras gauche'!AC11,IF('bras droit'!AC11="map","map",""),"")</f>
      </c>
      <c r="AD10" s="19">
        <f>IF('bras droit'!AD11='bras gauche'!AD11,IF('bras droit'!AD11="map","map",""),"")</f>
      </c>
      <c r="AE10" s="19">
        <f>IF('bras droit'!AE11='bras gauche'!AE11,IF('bras droit'!AE11="map","map",""),"")</f>
      </c>
      <c r="AF10" s="19">
        <f>IF('bras droit'!AF11='bras gauche'!AF11,IF('bras droit'!AF11="map","map",""),"")</f>
      </c>
      <c r="AH10" s="18" t="s">
        <v>10</v>
      </c>
    </row>
    <row r="11" spans="1:34" ht="21" customHeight="1">
      <c r="A11" s="18" t="s">
        <v>11</v>
      </c>
      <c r="C11" s="19">
        <f>IF('bras droit'!C12='bras gauche'!C12,IF('bras droit'!C12="map","map",""),"")</f>
      </c>
      <c r="D11" s="19">
        <f>IF('bras droit'!D12='bras gauche'!D12,IF('bras droit'!D12="map","map",""),"")</f>
      </c>
      <c r="E11" s="19">
        <f>IF('bras droit'!E12='bras gauche'!E12,IF('bras droit'!E12="map","map",""),"")</f>
      </c>
      <c r="F11" s="19">
        <f>IF('bras droit'!F12='bras gauche'!F12,IF('bras droit'!F12="map","map",""),"")</f>
      </c>
      <c r="G11" s="19">
        <f>IF('bras droit'!G12='bras gauche'!G12,IF('bras droit'!G12="map","map",""),"")</f>
      </c>
      <c r="H11" s="19">
        <f>IF('bras droit'!H12='bras gauche'!H12,IF('bras droit'!H12="map","map",""),"")</f>
      </c>
      <c r="I11" s="19">
        <f>IF('bras droit'!I12='bras gauche'!I12,IF('bras droit'!I12="map","map",""),"")</f>
      </c>
      <c r="J11" s="19">
        <f>IF('bras droit'!J12='bras gauche'!J12,IF('bras droit'!J12="map","map",""),"")</f>
      </c>
      <c r="K11" s="19">
        <f>IF('bras droit'!K12='bras gauche'!K12,IF('bras droit'!K12="map","map",""),"")</f>
      </c>
      <c r="L11" s="19">
        <f>IF('bras droit'!L12='bras gauche'!L12,IF('bras droit'!L12="map","map",""),"")</f>
      </c>
      <c r="M11" s="19">
        <f>IF('bras droit'!M12='bras gauche'!M12,IF('bras droit'!M12="map","map",""),"")</f>
      </c>
      <c r="N11" s="19">
        <f>IF('bras droit'!N12='bras gauche'!N12,IF('bras droit'!N12="map","map",""),"")</f>
      </c>
      <c r="O11" s="19">
        <f>IF('bras droit'!O12='bras gauche'!O12,IF('bras droit'!O12="map","map",""),"")</f>
      </c>
      <c r="P11" s="19">
        <f>IF('bras droit'!P12='bras gauche'!P12,IF('bras droit'!P12="map","map",""),"")</f>
      </c>
      <c r="Q11" s="19">
        <f>IF('bras droit'!Q12='bras gauche'!Q12,IF('bras droit'!Q12="map","map",""),"")</f>
      </c>
      <c r="R11" s="19">
        <f>IF('bras droit'!R12='bras gauche'!R12,IF('bras droit'!R12="map","map",""),"")</f>
      </c>
      <c r="S11" s="19">
        <f>IF('bras droit'!S12='bras gauche'!S12,IF('bras droit'!S12="map","map",""),"")</f>
      </c>
      <c r="T11" s="19">
        <f>IF('bras droit'!T12='bras gauche'!T12,IF('bras droit'!T12="map","map",""),"")</f>
      </c>
      <c r="U11" s="19">
        <f>IF('bras droit'!U12='bras gauche'!U12,IF('bras droit'!U12="map","map",""),"")</f>
      </c>
      <c r="V11" s="19">
        <f>IF('bras droit'!V12='bras gauche'!V12,IF('bras droit'!V12="map","map",""),"")</f>
      </c>
      <c r="W11" s="19">
        <f>IF('bras droit'!W12='bras gauche'!W12,IF('bras droit'!W12="map","map",""),"")</f>
      </c>
      <c r="X11" s="19">
        <f>IF('bras droit'!X12='bras gauche'!X12,IF('bras droit'!X12="map","map",""),"")</f>
      </c>
      <c r="Y11" s="19">
        <f>IF('bras droit'!Y12='bras gauche'!Y12,IF('bras droit'!Y12="map","map",""),"")</f>
      </c>
      <c r="Z11" s="19">
        <f>IF('bras droit'!Z12='bras gauche'!Z12,IF('bras droit'!Z12="map","map",""),"")</f>
      </c>
      <c r="AA11" s="19">
        <f>IF('bras droit'!AA12='bras gauche'!AA12,IF('bras droit'!AA12="map","map",""),"")</f>
      </c>
      <c r="AB11" s="19">
        <f>IF('bras droit'!AB12='bras gauche'!AB12,IF('bras droit'!AB12="map","map",""),"")</f>
      </c>
      <c r="AC11" s="19">
        <f>IF('bras droit'!AC12='bras gauche'!AC12,IF('bras droit'!AC12="map","map",""),"")</f>
      </c>
      <c r="AD11" s="19">
        <f>IF('bras droit'!AD12='bras gauche'!AD12,IF('bras droit'!AD12="map","map",""),"")</f>
      </c>
      <c r="AE11" s="19">
        <f>IF('bras droit'!AE12='bras gauche'!AE12,IF('bras droit'!AE12="map","map",""),"")</f>
      </c>
      <c r="AF11" s="19">
        <f>IF('bras droit'!AF12='bras gauche'!AF12,IF('bras droit'!AF12="map","map",""),"")</f>
      </c>
      <c r="AH11" s="18" t="s">
        <v>11</v>
      </c>
    </row>
    <row r="12" spans="1:34" ht="21" customHeight="1">
      <c r="A12" s="18" t="s">
        <v>12</v>
      </c>
      <c r="C12" s="19">
        <f>IF('bras droit'!C13='bras gauche'!C13,IF('bras droit'!C13="map","map",""),"")</f>
      </c>
      <c r="D12" s="19">
        <f>IF('bras droit'!D13='bras gauche'!D13,IF('bras droit'!D13="map","map",""),"")</f>
      </c>
      <c r="E12" s="19">
        <f>IF('bras droit'!E13='bras gauche'!E13,IF('bras droit'!E13="map","map",""),"")</f>
      </c>
      <c r="F12" s="19">
        <f>IF('bras droit'!F13='bras gauche'!F13,IF('bras droit'!F13="map","map",""),"")</f>
      </c>
      <c r="G12" s="19">
        <f>IF('bras droit'!G13='bras gauche'!G13,IF('bras droit'!G13="map","map",""),"")</f>
      </c>
      <c r="H12" s="19">
        <f>IF('bras droit'!H13='bras gauche'!H13,IF('bras droit'!H13="map","map",""),"")</f>
      </c>
      <c r="I12" s="19">
        <f>IF('bras droit'!I13='bras gauche'!I13,IF('bras droit'!I13="map","map",""),"")</f>
      </c>
      <c r="J12" s="19">
        <f>IF('bras droit'!J13='bras gauche'!J13,IF('bras droit'!J13="map","map",""),"")</f>
      </c>
      <c r="K12" s="19">
        <f>IF('bras droit'!K13='bras gauche'!K13,IF('bras droit'!K13="map","map",""),"")</f>
      </c>
      <c r="L12" s="19">
        <f>IF('bras droit'!L13='bras gauche'!L13,IF('bras droit'!L13="map","map",""),"")</f>
      </c>
      <c r="M12" s="19">
        <f>IF('bras droit'!M13='bras gauche'!M13,IF('bras droit'!M13="map","map",""),"")</f>
      </c>
      <c r="N12" s="19">
        <f>IF('bras droit'!N13='bras gauche'!N13,IF('bras droit'!N13="map","map",""),"")</f>
      </c>
      <c r="O12" s="19">
        <f>IF('bras droit'!O13='bras gauche'!O13,IF('bras droit'!O13="map","map",""),"")</f>
      </c>
      <c r="P12" s="19">
        <f>IF('bras droit'!P13='bras gauche'!P13,IF('bras droit'!P13="map","map",""),"")</f>
      </c>
      <c r="Q12" s="19">
        <f>IF('bras droit'!Q13='bras gauche'!Q13,IF('bras droit'!Q13="map","map",""),"")</f>
      </c>
      <c r="R12" s="19">
        <f>IF('bras droit'!R13='bras gauche'!R13,IF('bras droit'!R13="map","map",""),"")</f>
      </c>
      <c r="S12" s="19">
        <f>IF('bras droit'!S13='bras gauche'!S13,IF('bras droit'!S13="map","map",""),"")</f>
      </c>
      <c r="T12" s="19">
        <f>IF('bras droit'!T13='bras gauche'!T13,IF('bras droit'!T13="map","map",""),"")</f>
      </c>
      <c r="U12" s="19">
        <f>IF('bras droit'!U13='bras gauche'!U13,IF('bras droit'!U13="map","map",""),"")</f>
      </c>
      <c r="V12" s="19">
        <f>IF('bras droit'!V13='bras gauche'!V13,IF('bras droit'!V13="map","map",""),"")</f>
      </c>
      <c r="W12" s="19">
        <f>IF('bras droit'!W13='bras gauche'!W13,IF('bras droit'!W13="map","map",""),"")</f>
      </c>
      <c r="X12" s="19">
        <f>IF('bras droit'!X13='bras gauche'!X13,IF('bras droit'!X13="map","map",""),"")</f>
      </c>
      <c r="Y12" s="19">
        <f>IF('bras droit'!Y13='bras gauche'!Y13,IF('bras droit'!Y13="map","map",""),"")</f>
      </c>
      <c r="Z12" s="19">
        <f>IF('bras droit'!Z13='bras gauche'!Z13,IF('bras droit'!Z13="map","map",""),"")</f>
      </c>
      <c r="AA12" s="19">
        <f>IF('bras droit'!AA13='bras gauche'!AA13,IF('bras droit'!AA13="map","map",""),"")</f>
      </c>
      <c r="AB12" s="19">
        <f>IF('bras droit'!AB13='bras gauche'!AB13,IF('bras droit'!AB13="map","map",""),"")</f>
      </c>
      <c r="AC12" s="19">
        <f>IF('bras droit'!AC13='bras gauche'!AC13,IF('bras droit'!AC13="map","map",""),"")</f>
      </c>
      <c r="AD12" s="19">
        <f>IF('bras droit'!AD13='bras gauche'!AD13,IF('bras droit'!AD13="map","map",""),"")</f>
      </c>
      <c r="AE12" s="19">
        <f>IF('bras droit'!AE13='bras gauche'!AE13,IF('bras droit'!AE13="map","map",""),"")</f>
      </c>
      <c r="AF12" s="19">
        <f>IF('bras droit'!AF13='bras gauche'!AF13,IF('bras droit'!AF13="map","map",""),"")</f>
      </c>
      <c r="AH12" s="18" t="s">
        <v>12</v>
      </c>
    </row>
    <row r="13" spans="1:34" ht="21" customHeight="1">
      <c r="A13" s="18" t="s">
        <v>13</v>
      </c>
      <c r="C13" s="19">
        <f>IF('bras droit'!C14='bras gauche'!C14,IF('bras droit'!C14="map","map",""),"")</f>
      </c>
      <c r="D13" s="19">
        <f>IF('bras droit'!D14='bras gauche'!D14,IF('bras droit'!D14="map","map",""),"")</f>
      </c>
      <c r="E13" s="19">
        <f>IF('bras droit'!E14='bras gauche'!E14,IF('bras droit'!E14="map","map",""),"")</f>
      </c>
      <c r="F13" s="19">
        <f>IF('bras droit'!F14='bras gauche'!F14,IF('bras droit'!F14="map","map",""),"")</f>
      </c>
      <c r="G13" s="19">
        <f>IF('bras droit'!G14='bras gauche'!G14,IF('bras droit'!G14="map","map",""),"")</f>
      </c>
      <c r="H13" s="19">
        <f>IF('bras droit'!H14='bras gauche'!H14,IF('bras droit'!H14="map","map",""),"")</f>
      </c>
      <c r="I13" s="19">
        <f>IF('bras droit'!I14='bras gauche'!I14,IF('bras droit'!I14="map","map",""),"")</f>
      </c>
      <c r="J13" s="19">
        <f>IF('bras droit'!J14='bras gauche'!J14,IF('bras droit'!J14="map","map",""),"")</f>
      </c>
      <c r="K13" s="19">
        <f>IF('bras droit'!K14='bras gauche'!K14,IF('bras droit'!K14="map","map",""),"")</f>
      </c>
      <c r="L13" s="19">
        <f>IF('bras droit'!L14='bras gauche'!L14,IF('bras droit'!L14="map","map",""),"")</f>
      </c>
      <c r="M13" s="19">
        <f>IF('bras droit'!M14='bras gauche'!M14,IF('bras droit'!M14="map","map",""),"")</f>
      </c>
      <c r="N13" s="19">
        <f>IF('bras droit'!N14='bras gauche'!N14,IF('bras droit'!N14="map","map",""),"")</f>
      </c>
      <c r="O13" s="19">
        <f>IF('bras droit'!O14='bras gauche'!O14,IF('bras droit'!O14="map","map",""),"")</f>
      </c>
      <c r="P13" s="19">
        <f>IF('bras droit'!P14='bras gauche'!P14,IF('bras droit'!P14="map","map",""),"")</f>
      </c>
      <c r="Q13" s="19">
        <f>IF('bras droit'!Q14='bras gauche'!Q14,IF('bras droit'!Q14="map","map",""),"")</f>
      </c>
      <c r="R13" s="19">
        <f>IF('bras droit'!R14='bras gauche'!R14,IF('bras droit'!R14="map","map",""),"")</f>
      </c>
      <c r="S13" s="19">
        <f>IF('bras droit'!S14='bras gauche'!S14,IF('bras droit'!S14="map","map",""),"")</f>
      </c>
      <c r="T13" s="19">
        <f>IF('bras droit'!T14='bras gauche'!T14,IF('bras droit'!T14="map","map",""),"")</f>
      </c>
      <c r="U13" s="19">
        <f>IF('bras droit'!U14='bras gauche'!U14,IF('bras droit'!U14="map","map",""),"")</f>
      </c>
      <c r="V13" s="19">
        <f>IF('bras droit'!V14='bras gauche'!V14,IF('bras droit'!V14="map","map",""),"")</f>
      </c>
      <c r="W13" s="19">
        <f>IF('bras droit'!W14='bras gauche'!W14,IF('bras droit'!W14="map","map",""),"")</f>
      </c>
      <c r="X13" s="19"/>
      <c r="Y13" s="19">
        <f>IF('bras droit'!Y14='bras gauche'!Y14,IF('bras droit'!Y14="map","map",""),"")</f>
      </c>
      <c r="Z13" s="19">
        <f>IF('bras droit'!Z14='bras gauche'!Z14,IF('bras droit'!Z14="map","map",""),"")</f>
      </c>
      <c r="AA13" s="19">
        <f>IF('bras droit'!AA14='bras gauche'!AA14,IF('bras droit'!AA14="map","map",""),"")</f>
      </c>
      <c r="AB13" s="19">
        <f>IF('bras droit'!AB14='bras gauche'!AB14,IF('bras droit'!AB14="map","map",""),"")</f>
      </c>
      <c r="AC13" s="19">
        <f>IF('bras droit'!AC14='bras gauche'!AC14,IF('bras droit'!AC14="map","map",""),"")</f>
      </c>
      <c r="AD13" s="19">
        <f>IF('bras droit'!AD14='bras gauche'!AD14,IF('bras droit'!AD14="map","map",""),"")</f>
      </c>
      <c r="AE13" s="19">
        <f>IF('bras droit'!AE14='bras gauche'!AE14,IF('bras droit'!AE14="map","map",""),"")</f>
      </c>
      <c r="AF13" s="19">
        <f>IF('bras droit'!AF14='bras gauche'!AF14,IF('bras droit'!AF14="map","map",""),"")</f>
      </c>
      <c r="AH13" s="18" t="s">
        <v>13</v>
      </c>
    </row>
    <row r="14" spans="1:34" ht="21" customHeight="1">
      <c r="A14" s="18" t="s">
        <v>14</v>
      </c>
      <c r="C14" s="19">
        <f>IF('bras droit'!C15='bras gauche'!C15,IF('bras droit'!C15="map","map",""),"")</f>
      </c>
      <c r="D14" s="19">
        <f>IF('bras droit'!D15='bras gauche'!D15,IF('bras droit'!D15="map","map",""),"")</f>
      </c>
      <c r="E14" s="19">
        <f>IF('bras droit'!E15='bras gauche'!E15,IF('bras droit'!E15="map","map",""),"")</f>
      </c>
      <c r="F14" s="19">
        <f>IF('bras droit'!F15='bras gauche'!F15,IF('bras droit'!F15="map","map",""),"")</f>
      </c>
      <c r="G14" s="19">
        <f>IF('bras droit'!G15='bras gauche'!G15,IF('bras droit'!G15="map","map",""),"")</f>
      </c>
      <c r="H14" s="19">
        <f>IF('bras droit'!H15='bras gauche'!H15,IF('bras droit'!H15="map","map",""),"")</f>
      </c>
      <c r="I14" s="19">
        <f>IF('bras droit'!I15='bras gauche'!I15,IF('bras droit'!I15="map","map",""),"")</f>
      </c>
      <c r="J14" s="19">
        <f>IF('bras droit'!J15='bras gauche'!J15,IF('bras droit'!J15="map","map",""),"")</f>
      </c>
      <c r="K14" s="19">
        <f>IF('bras droit'!K15='bras gauche'!K15,IF('bras droit'!K15="map","map",""),"")</f>
      </c>
      <c r="L14" s="19">
        <f>IF('bras droit'!L15='bras gauche'!L15,IF('bras droit'!L15="map","map",""),"")</f>
      </c>
      <c r="M14" s="19">
        <f>IF('bras droit'!M15='bras gauche'!M15,IF('bras droit'!M15="map","map",""),"")</f>
      </c>
      <c r="N14" s="19">
        <f>IF('bras droit'!N15='bras gauche'!N15,IF('bras droit'!N15="map","map",""),"")</f>
      </c>
      <c r="O14" s="19">
        <f>IF('bras droit'!O15='bras gauche'!O15,IF('bras droit'!O15="map","map",""),"")</f>
      </c>
      <c r="P14" s="11" t="s">
        <v>16</v>
      </c>
      <c r="Q14" s="11" t="s">
        <v>16</v>
      </c>
      <c r="R14" s="11" t="s">
        <v>16</v>
      </c>
      <c r="S14" s="11" t="s">
        <v>16</v>
      </c>
      <c r="T14" s="19">
        <f>IF('bras droit'!T15='bras gauche'!T15,IF('bras droit'!T15="map","map",""),"")</f>
      </c>
      <c r="U14" s="19">
        <f>IF('bras droit'!U16='bras gauche'!U15,IF('bras droit'!U16="map","map",""),"")</f>
      </c>
      <c r="V14" s="19">
        <f>IF('bras droit'!V15='bras gauche'!V15,IF('bras droit'!V15="map","map",""),"")</f>
      </c>
      <c r="W14" s="19">
        <f>IF('bras droit'!W15='bras gauche'!W15,IF('bras droit'!W15="map","map",""),"")</f>
      </c>
      <c r="X14" s="19">
        <f>IF('bras droit'!X15='bras gauche'!X15,IF('bras droit'!X15="map","map",""),"")</f>
      </c>
      <c r="Y14" s="19">
        <f>IF('bras droit'!Y15='bras gauche'!Y15,IF('bras droit'!Y15="map","map",""),"")</f>
      </c>
      <c r="Z14" s="19">
        <f>IF('bras droit'!AA15='bras gauche'!Z15,IF('bras droit'!AA15="map","map",""),"")</f>
      </c>
      <c r="AA14" s="19"/>
      <c r="AB14" s="19">
        <f>IF('bras droit'!AB15='bras gauche'!AB15,IF('bras droit'!AB15="map","map",""),"")</f>
      </c>
      <c r="AC14" s="19">
        <f>IF('bras droit'!AC15='bras gauche'!AC15,IF('bras droit'!AC15="map","map",""),"")</f>
      </c>
      <c r="AD14" s="19">
        <f>IF('bras droit'!AD15='bras gauche'!AD15,IF('bras droit'!AD15="map","map",""),"")</f>
      </c>
      <c r="AE14" s="19">
        <f>IF('bras droit'!AE15='bras gauche'!AE15,IF('bras droit'!AE15="map","map",""),"")</f>
      </c>
      <c r="AF14" s="19">
        <f>IF('bras droit'!AF15='bras gauche'!AF15,IF('bras droit'!AF15="map","map",""),"")</f>
      </c>
      <c r="AH14" s="18" t="s">
        <v>14</v>
      </c>
    </row>
    <row r="15" spans="1:34" ht="21" customHeight="1">
      <c r="A15" s="18" t="s">
        <v>15</v>
      </c>
      <c r="C15" s="19">
        <f>IF('bras droit'!C16='bras gauche'!C16,IF('bras droit'!C16="map","map",""),"")</f>
      </c>
      <c r="D15" s="19">
        <f>IF('bras droit'!D16='bras gauche'!D16,IF('bras droit'!D16="map","map",""),"")</f>
      </c>
      <c r="E15" s="19">
        <f>IF('bras droit'!E16='bras gauche'!E16,IF('bras droit'!E16="map","map",""),"")</f>
      </c>
      <c r="F15" s="19">
        <f>IF('bras droit'!F16='bras gauche'!F16,IF('bras droit'!F16="map","map",""),"")</f>
      </c>
      <c r="G15" s="19">
        <f>IF('bras droit'!G16='bras gauche'!G16,IF('bras droit'!G16="map","map",""),"")</f>
      </c>
      <c r="H15" s="19">
        <f>IF('bras droit'!H16='bras gauche'!H16,IF('bras droit'!H16="map","map",""),"")</f>
      </c>
      <c r="I15" s="19">
        <f>IF('bras droit'!I16='bras gauche'!I16,IF('bras droit'!I16="map","map",""),"")</f>
      </c>
      <c r="J15" s="19">
        <f>IF('bras droit'!J16='bras gauche'!J16,IF('bras droit'!J16="map","map",""),"")</f>
      </c>
      <c r="K15" s="19">
        <f>IF('bras droit'!K16='bras gauche'!K16,IF('bras droit'!K16="map","map",""),"")</f>
      </c>
      <c r="L15" s="19">
        <f>IF('bras droit'!L16='bras gauche'!L16,IF('bras droit'!L16="map","map",""),"")</f>
      </c>
      <c r="M15" s="19">
        <f>IF('bras droit'!M16='bras gauche'!M16,IF('bras droit'!M16="map","map",""),"")</f>
      </c>
      <c r="N15" s="19">
        <f>IF('bras droit'!N16='bras gauche'!N16,IF('bras droit'!N16="map","map",""),"")</f>
      </c>
      <c r="O15" s="11" t="s">
        <v>16</v>
      </c>
      <c r="P15" s="11" t="s">
        <v>16</v>
      </c>
      <c r="Q15" s="11" t="s">
        <v>16</v>
      </c>
      <c r="R15" s="11" t="s">
        <v>16</v>
      </c>
      <c r="S15" s="11" t="s">
        <v>16</v>
      </c>
      <c r="T15" s="11" t="s">
        <v>16</v>
      </c>
      <c r="U15" s="19"/>
      <c r="V15" s="19">
        <f>IF('bras droit'!V16='bras gauche'!V16,IF('bras droit'!V16="map","map",""),"")</f>
      </c>
      <c r="W15" s="19">
        <f>IF('bras droit'!W16='bras gauche'!W16,IF('bras droit'!W16="map","map",""),"")</f>
      </c>
      <c r="X15" s="19">
        <f>IF('bras droit'!X16='bras gauche'!X16,IF('bras droit'!X16="map","map",""),"")</f>
      </c>
      <c r="Y15" s="19">
        <f>IF('bras droit'!Y16='bras gauche'!Y16,IF('bras droit'!Y16="map","map",""),"")</f>
      </c>
      <c r="Z15" s="19">
        <f>IF('bras droit'!Z16='bras gauche'!Z16,IF('bras droit'!Z16="map","map",""),"")</f>
      </c>
      <c r="AA15" s="19">
        <f>IF('bras droit'!AA16='bras gauche'!AA16,IF('bras droit'!AA16="map","map",""),"")</f>
      </c>
      <c r="AB15" s="19">
        <f>IF('bras droit'!AB16='bras gauche'!AB16,IF('bras droit'!AB16="map","map",""),"")</f>
      </c>
      <c r="AC15" s="19">
        <f>IF('bras droit'!AC16='bras gauche'!AC16,IF('bras droit'!AC16="map","map",""),"")</f>
      </c>
      <c r="AD15" s="19">
        <f>IF('bras droit'!AD16='bras gauche'!AD16,IF('bras droit'!AD16="map","map",""),"")</f>
      </c>
      <c r="AE15" s="19">
        <f>IF('bras droit'!AE16='bras gauche'!AE16,IF('bras droit'!AE16="map","map",""),"")</f>
      </c>
      <c r="AF15" s="19">
        <f>IF('bras droit'!AF16='bras gauche'!AF16,IF('bras droit'!AF16="map","map",""),"")</f>
      </c>
      <c r="AH15" s="18" t="s">
        <v>15</v>
      </c>
    </row>
    <row r="16" spans="1:34" ht="21" customHeight="1">
      <c r="A16" s="18" t="s">
        <v>2</v>
      </c>
      <c r="C16" s="19">
        <f>IF('bras droit'!C17='bras gauche'!C17,IF('bras droit'!C17="map","map",""),"")</f>
      </c>
      <c r="D16" s="19">
        <f>IF('bras droit'!D17='bras gauche'!D17,IF('bras droit'!D17="map","map",""),"")</f>
      </c>
      <c r="E16" s="19">
        <f>IF('bras droit'!E17='bras gauche'!E17,IF('bras droit'!E17="map","map",""),"")</f>
      </c>
      <c r="F16" s="19">
        <f>IF('bras droit'!F17='bras gauche'!F17,IF('bras droit'!F17="map","map",""),"")</f>
      </c>
      <c r="G16" s="19">
        <f>IF('bras droit'!G17='bras gauche'!G17,IF('bras droit'!G17="map","map",""),"")</f>
      </c>
      <c r="H16" s="19">
        <f>IF('bras droit'!H17='bras gauche'!H17,IF('bras droit'!H17="map","map",""),"")</f>
      </c>
      <c r="I16" s="19">
        <f>IF('bras droit'!I17='bras gauche'!I17,IF('bras droit'!I17="map","map",""),"")</f>
      </c>
      <c r="J16" s="19">
        <f>IF('bras droit'!J17='bras gauche'!J17,IF('bras droit'!J17="map","map",""),"")</f>
      </c>
      <c r="K16" s="19">
        <f>IF('bras droit'!K17='bras gauche'!K17,IF('bras droit'!K17="map","map",""),"")</f>
      </c>
      <c r="L16" s="19">
        <f>IF('bras droit'!L17='bras gauche'!L17,IF('bras droit'!L17="map","map",""),"")</f>
      </c>
      <c r="M16" s="19">
        <f>IF('bras droit'!M17='bras gauche'!M17,IF('bras droit'!M17="map","map",""),"")</f>
      </c>
      <c r="N16" s="11" t="s">
        <v>16</v>
      </c>
      <c r="O16" s="11" t="s">
        <v>16</v>
      </c>
      <c r="P16" s="11" t="s">
        <v>16</v>
      </c>
      <c r="Q16" s="11" t="s">
        <v>16</v>
      </c>
      <c r="R16" s="11" t="s">
        <v>16</v>
      </c>
      <c r="S16" s="11" t="s">
        <v>16</v>
      </c>
      <c r="T16" s="11" t="s">
        <v>16</v>
      </c>
      <c r="U16" s="11" t="s">
        <v>16</v>
      </c>
      <c r="V16" s="19">
        <f>IF('bras droit'!V17='bras gauche'!V17,IF('bras droit'!V17="map","map",""),"")</f>
      </c>
      <c r="W16" s="19">
        <f>IF('bras droit'!W17='bras gauche'!W17,IF('bras droit'!W17="map","map",""),"")</f>
      </c>
      <c r="X16" s="19">
        <f>IF('bras droit'!X17='bras gauche'!X17,IF('bras droit'!X17="map","map",""),"")</f>
      </c>
      <c r="Y16" s="19">
        <f>IF('bras droit'!Y17='bras gauche'!Y17,IF('bras droit'!Y17="map","map",""),"")</f>
      </c>
      <c r="Z16" s="19">
        <f>IF('bras droit'!Z17='bras gauche'!Z17,IF('bras droit'!Z17="map","map",""),"")</f>
      </c>
      <c r="AA16" s="19">
        <f>IF('bras droit'!AA17='bras gauche'!AA17,IF('bras droit'!AA17="map","map",""),"")</f>
      </c>
      <c r="AB16" s="19">
        <f>IF('bras droit'!AB17='bras gauche'!AB17,IF('bras droit'!AB17="map","map",""),"")</f>
      </c>
      <c r="AC16" s="19">
        <f>IF('bras droit'!AC17='bras gauche'!AC17,IF('bras droit'!AC17="map","map",""),"")</f>
      </c>
      <c r="AD16" s="19">
        <f>IF('bras droit'!AD17='bras gauche'!AD17,IF('bras droit'!AD17="map","map",""),"")</f>
      </c>
      <c r="AE16" s="19">
        <f>IF('bras droit'!AE17='bras gauche'!AE17,IF('bras droit'!AE17="map","map",""),"")</f>
      </c>
      <c r="AF16" s="19">
        <f>IF('bras droit'!AF17='bras gauche'!AF17,IF('bras droit'!AF17="map","map",""),"")</f>
      </c>
      <c r="AH16" s="18" t="s">
        <v>2</v>
      </c>
    </row>
    <row r="17" spans="1:34" ht="21" customHeight="1">
      <c r="A17" s="18" t="s">
        <v>1</v>
      </c>
      <c r="C17" s="19">
        <f>IF('bras droit'!C18='bras gauche'!C18,IF('bras droit'!C18="map","map",""),"")</f>
      </c>
      <c r="D17" s="19">
        <f>IF('bras droit'!D18='bras gauche'!D18,IF('bras droit'!D18="map","map",""),"")</f>
      </c>
      <c r="E17" s="19">
        <f>IF('bras droit'!E18='bras gauche'!E18,IF('bras droit'!E18="map","map",""),"")</f>
      </c>
      <c r="F17" s="19">
        <f>IF('bras droit'!F18='bras gauche'!F18,IF('bras droit'!F18="map","map",""),"")</f>
      </c>
      <c r="G17" s="19">
        <f>IF('bras droit'!G18='bras gauche'!G18,IF('bras droit'!G18="map","map",""),"")</f>
      </c>
      <c r="H17" s="19">
        <f>IF('bras droit'!H18='bras gauche'!H18,IF('bras droit'!H18="map","map",""),"")</f>
      </c>
      <c r="I17" s="19">
        <f>IF('bras droit'!I18='bras gauche'!I18,IF('bras droit'!I18="map","map",""),"")</f>
      </c>
      <c r="J17" s="19">
        <f>IF('bras droit'!J18='bras gauche'!J18,IF('bras droit'!J18="map","map",""),"")</f>
      </c>
      <c r="K17" s="19">
        <f>IF('bras droit'!K18='bras gauche'!K18,IF('bras droit'!K18="map","map",""),"")</f>
      </c>
      <c r="L17" s="19">
        <f>IF('bras droit'!L18='bras gauche'!L18,IF('bras droit'!L18="map","map",""),"")</f>
      </c>
      <c r="M17" s="19">
        <f>IF('bras droit'!M18='bras gauche'!M18,IF('bras droit'!M18="map","map",""),"")</f>
      </c>
      <c r="N17" s="11" t="s">
        <v>16</v>
      </c>
      <c r="O17" s="11" t="s">
        <v>16</v>
      </c>
      <c r="P17" s="11" t="s">
        <v>16</v>
      </c>
      <c r="Q17" s="11" t="s">
        <v>16</v>
      </c>
      <c r="R17" s="11" t="s">
        <v>16</v>
      </c>
      <c r="S17" s="11" t="s">
        <v>16</v>
      </c>
      <c r="T17" s="11" t="s">
        <v>16</v>
      </c>
      <c r="U17" s="11" t="s">
        <v>16</v>
      </c>
      <c r="V17" s="19">
        <f>IF('bras droit'!V18='bras gauche'!V18,IF('bras droit'!V18="map","map",""),"")</f>
      </c>
      <c r="W17" s="19">
        <f>IF('bras droit'!W18='bras gauche'!W18,IF('bras droit'!W18="map","map",""),"")</f>
      </c>
      <c r="X17" s="19">
        <f>IF('bras droit'!X18='bras gauche'!X18,IF('bras droit'!X18="map","map",""),"")</f>
      </c>
      <c r="Y17" s="19">
        <f>IF('bras droit'!Y18='bras gauche'!Y18,IF('bras droit'!Y18="map","map",""),"")</f>
      </c>
      <c r="Z17" s="19">
        <f>IF('bras droit'!Z18='bras gauche'!Z18,IF('bras droit'!Z18="map","map",""),"")</f>
      </c>
      <c r="AA17" s="19">
        <f>IF('bras droit'!AA18='bras gauche'!AA18,IF('bras droit'!AA18="map","map",""),"")</f>
      </c>
      <c r="AB17" s="19">
        <f>IF('bras droit'!AB18='bras gauche'!AB18,IF('bras droit'!AB18="map","map",""),"")</f>
      </c>
      <c r="AC17" s="19">
        <f>IF('bras droit'!AC18='bras gauche'!AC18,IF('bras droit'!AC18="map","map",""),"")</f>
      </c>
      <c r="AD17" s="19">
        <f>IF('bras droit'!AD18='bras gauche'!AD18,IF('bras droit'!AD18="map","map",""),"")</f>
      </c>
      <c r="AE17" s="19">
        <f>IF('bras droit'!AE18='bras gauche'!AE18,IF('bras droit'!AE18="map","map",""),"")</f>
      </c>
      <c r="AF17" s="19">
        <f>IF('bras droit'!AF18='bras gauche'!AF18,IF('bras droit'!AF18="map","map",""),"")</f>
      </c>
      <c r="AH17" s="18" t="s">
        <v>1</v>
      </c>
    </row>
    <row r="18" spans="1:34" ht="21" customHeight="1">
      <c r="A18" s="18" t="s">
        <v>0</v>
      </c>
      <c r="C18" s="19">
        <f>IF('bras droit'!C19='bras gauche'!C19,IF('bras droit'!C19="map","map",""),"")</f>
      </c>
      <c r="D18" s="19">
        <f>IF('bras droit'!D19='bras gauche'!D19,IF('bras droit'!D19="map","map",""),"")</f>
      </c>
      <c r="E18" s="19">
        <f>IF('bras droit'!E19='bras gauche'!E19,IF('bras droit'!E19="map","map",""),"")</f>
      </c>
      <c r="F18" s="19">
        <f>IF('bras droit'!F19='bras gauche'!F19,IF('bras droit'!F19="map","map",""),"")</f>
      </c>
      <c r="G18" s="19">
        <f>IF('bras droit'!G19='bras gauche'!G19,IF('bras droit'!G19="map","map",""),"")</f>
      </c>
      <c r="H18" s="19">
        <f>IF('bras droit'!H19='bras gauche'!H19,IF('bras droit'!H19="map","map",""),"")</f>
      </c>
      <c r="I18" s="19">
        <f>IF('bras droit'!I19='bras gauche'!I19,IF('bras droit'!I19="map","map",""),"")</f>
      </c>
      <c r="J18" s="19">
        <f>IF('bras droit'!J19='bras gauche'!J19,IF('bras droit'!J19="map","map",""),"")</f>
      </c>
      <c r="K18" s="19">
        <f>IF('bras droit'!K19='bras gauche'!K19,IF('bras droit'!K19="map","map",""),"")</f>
      </c>
      <c r="L18" s="19">
        <f>IF('bras droit'!L19='bras gauche'!L19,IF('bras droit'!L19="map","map",""),"")</f>
      </c>
      <c r="M18" s="19">
        <f>IF('bras droit'!M19='bras gauche'!M19,IF('bras droit'!M19="map","map",""),"")</f>
      </c>
      <c r="N18" s="11" t="s">
        <v>16</v>
      </c>
      <c r="O18" s="11" t="s">
        <v>16</v>
      </c>
      <c r="P18" s="11" t="s">
        <v>16</v>
      </c>
      <c r="Q18" s="11" t="s">
        <v>16</v>
      </c>
      <c r="R18" s="11" t="s">
        <v>16</v>
      </c>
      <c r="S18" s="11" t="s">
        <v>16</v>
      </c>
      <c r="T18" s="11" t="s">
        <v>16</v>
      </c>
      <c r="U18" s="11" t="s">
        <v>16</v>
      </c>
      <c r="V18" s="19">
        <f>IF('bras droit'!V19='bras gauche'!V19,IF('bras droit'!V19="map","map",""),"")</f>
      </c>
      <c r="W18" s="19">
        <f>IF('bras droit'!W19='bras gauche'!W19,IF('bras droit'!W19="map","map",""),"")</f>
      </c>
      <c r="X18" s="19">
        <f>IF('bras droit'!X19='bras gauche'!X19,IF('bras droit'!X19="map","map",""),"")</f>
      </c>
      <c r="Y18" s="19">
        <f>IF('bras droit'!Y19='bras gauche'!Y19,IF('bras droit'!Y19="map","map",""),"")</f>
      </c>
      <c r="Z18" s="19">
        <f>IF('bras droit'!Z19='bras gauche'!Z19,IF('bras droit'!Z19="map","map",""),"")</f>
      </c>
      <c r="AA18" s="19">
        <f>IF('bras droit'!AA19='bras gauche'!AA19,IF('bras droit'!AA19="map","map",""),"")</f>
      </c>
      <c r="AB18" s="19">
        <f>IF('bras droit'!AB19='bras gauche'!AB19,IF('bras droit'!AB19="map","map",""),"")</f>
      </c>
      <c r="AC18" s="19">
        <f>IF('bras droit'!AC19='bras gauche'!AC19,IF('bras droit'!AC19="map","map",""),"")</f>
      </c>
      <c r="AD18" s="19">
        <f>IF('bras droit'!AD19='bras gauche'!AD19,IF('bras droit'!AD19="map","map",""),"")</f>
      </c>
      <c r="AE18" s="19">
        <f>IF('bras droit'!AE19='bras gauche'!AE19,IF('bras droit'!AE19="map","map",""),"")</f>
      </c>
      <c r="AF18" s="19">
        <f>IF('bras droit'!AF19='bras gauche'!AF19,IF('bras droit'!AF19="map","map",""),"")</f>
      </c>
      <c r="AH18" s="18" t="s">
        <v>0</v>
      </c>
    </row>
    <row r="20" spans="17:24" ht="12.75">
      <c r="Q20" s="21"/>
      <c r="X20" s="21"/>
    </row>
    <row r="21" spans="11:13" ht="12.75">
      <c r="K21" s="22" t="s">
        <v>44</v>
      </c>
      <c r="L21" s="58" t="str">
        <f>CONCATENATE(COUNTIF(quadrillage_zone_de_préhension_commune,"map")*25," cm²")</f>
        <v>0 cm²</v>
      </c>
      <c r="M21" s="58"/>
    </row>
    <row r="22" spans="16:18" ht="12.75">
      <c r="P22" s="22"/>
      <c r="Q22" s="57"/>
      <c r="R22" s="57"/>
    </row>
    <row r="23" spans="9:18" ht="12.75">
      <c r="I23" s="23"/>
      <c r="J23" s="24"/>
      <c r="K23" s="23"/>
      <c r="P23" s="22"/>
      <c r="Q23" s="57"/>
      <c r="R23" s="57"/>
    </row>
    <row r="24" spans="9:11" ht="12.75">
      <c r="I24" s="23"/>
      <c r="J24" s="24"/>
      <c r="K24" s="23"/>
    </row>
    <row r="25" spans="9:13" ht="12.75">
      <c r="I25" s="23"/>
      <c r="J25" s="24"/>
      <c r="K25" s="23"/>
      <c r="L25" s="23"/>
      <c r="M25" s="23"/>
    </row>
    <row r="27" ht="12.75">
      <c r="AD27" s="18"/>
    </row>
    <row r="28" ht="12.75">
      <c r="AD28" s="18"/>
    </row>
    <row r="29" ht="12.75">
      <c r="AD29" s="18"/>
    </row>
    <row r="30" ht="12.75">
      <c r="AD30" s="18"/>
    </row>
    <row r="31" ht="12.75">
      <c r="AD31" s="18"/>
    </row>
    <row r="32" ht="12.75">
      <c r="AD32" s="18"/>
    </row>
    <row r="33" ht="12.75">
      <c r="AD33" s="18"/>
    </row>
    <row r="34" ht="12.75">
      <c r="AD34" s="18"/>
    </row>
    <row r="35" ht="12.75">
      <c r="AD35" s="18"/>
    </row>
    <row r="36" ht="12.75">
      <c r="AD36" s="18"/>
    </row>
    <row r="37" ht="12.75">
      <c r="AD37" s="18"/>
    </row>
    <row r="38" ht="12.75">
      <c r="AD38" s="18"/>
    </row>
    <row r="39" ht="12.75">
      <c r="AD39" s="18"/>
    </row>
    <row r="40" ht="12.75">
      <c r="AD40" s="18"/>
    </row>
    <row r="41" ht="12.75">
      <c r="AD41" s="18"/>
    </row>
  </sheetData>
  <sheetProtection/>
  <mergeCells count="3">
    <mergeCell ref="Q22:R22"/>
    <mergeCell ref="Q23:R23"/>
    <mergeCell ref="L21:M21"/>
  </mergeCells>
  <conditionalFormatting sqref="P14:S18 U16:U18 N16:N18 O15:O18 T15:T18">
    <cfRule type="expression" priority="1" dxfId="2" stopIfTrue="1">
      <formula>NOT(ISERROR(SEARCH(lettre_préhension,N14)))</formula>
    </cfRule>
    <cfRule type="expression" priority="2" dxfId="1" stopIfTrue="1">
      <formula>NOT(ISERROR(SEARCH(lettre_atteinte,N14)))</formula>
    </cfRule>
    <cfRule type="expression" priority="3" dxfId="0" stopIfTrue="1">
      <formula>NOT(ISERROR(SEARCH(lettre_mobilité,N14)))</formula>
    </cfRule>
  </conditionalFormatting>
  <conditionalFormatting sqref="T14 C14:M18 N14:N15 O14 U14:U15 V14:AF18 C3:AF13">
    <cfRule type="expression" priority="4" dxfId="35" stopIfTrue="1">
      <formula>NOT(ISERROR(SEARCH(lettre_préhension,C3)))</formula>
    </cfRule>
    <cfRule type="expression" priority="5" dxfId="31" stopIfTrue="1">
      <formula>NOT(ISERROR(SEARCH(lettre_atteinte,C3)))</formula>
    </cfRule>
    <cfRule type="expression" priority="6" dxfId="30" stopIfTrue="1">
      <formula>NOT(ISERROR(SEARCH(lettre_mobilité,C3)))</formula>
    </cfRule>
  </conditionalFormatting>
  <printOptions horizontalCentered="1" verticalCentered="1"/>
  <pageMargins left="0.24" right="0.24" top="0.4" bottom="0.16" header="0.17" footer="0.16"/>
  <pageSetup horizontalDpi="600" verticalDpi="600" orientation="landscape" paperSize="9" scale="90" r:id="rId2"/>
  <headerFooter alignWithMargins="0">
    <oddHeader>&amp;L&amp;F&amp;CZone commune de préhension&amp;R&amp;"Arial,Gras"Dossier de rééducation en ergothérapie- BILAN</oddHeader>
    <oddFooter>&amp;CHNSM- 14 rue du Val d'Osne- 94415 Saint-Maurice Cedex-Standart téléphonique: 01 43 96 63 63  Pôle Enfant- Servivce C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3.28125" style="0" bestFit="1" customWidth="1"/>
    <col min="2" max="2" width="35.57421875" style="0" customWidth="1"/>
  </cols>
  <sheetData>
    <row r="1" spans="1:6" ht="12.75">
      <c r="A1" s="59" t="s">
        <v>30</v>
      </c>
      <c r="B1" t="s">
        <v>20</v>
      </c>
      <c r="C1">
        <f ca="1">CELL("ligne",cellule_max_bras_droit)*CELL("colonne",cellule_max_bras_droit)</f>
        <v>608</v>
      </c>
      <c r="E1" s="8" t="s">
        <v>17</v>
      </c>
      <c r="F1" s="7" t="s">
        <v>26</v>
      </c>
    </row>
    <row r="2" spans="1:6" ht="12.75">
      <c r="A2" s="59"/>
      <c r="B2" t="s">
        <v>21</v>
      </c>
      <c r="C2">
        <f>COUNTIF(quadrillage_bras_droit,"v")</f>
        <v>34</v>
      </c>
      <c r="E2" s="6" t="s">
        <v>19</v>
      </c>
      <c r="F2" s="5" t="s">
        <v>25</v>
      </c>
    </row>
    <row r="3" spans="1:6" ht="12.75">
      <c r="A3" s="59"/>
      <c r="B3" t="s">
        <v>22</v>
      </c>
      <c r="C3">
        <f>COUNTIF(quadrillage_bras_droit,"m")+COUNTIF(quadrillage_bras_droit,"ma")+COUNTIF(quadrillage_bras_droit,"map")</f>
        <v>0</v>
      </c>
      <c r="E3" s="4" t="s">
        <v>18</v>
      </c>
      <c r="F3" s="3" t="s">
        <v>27</v>
      </c>
    </row>
    <row r="4" spans="1:3" ht="12.75">
      <c r="A4" s="59"/>
      <c r="B4" t="s">
        <v>23</v>
      </c>
      <c r="C4">
        <f>COUNTIF(quadrillage_bras_droit,"ma")+COUNTIF(quadrillage_bras_droit,"map")</f>
        <v>0</v>
      </c>
    </row>
    <row r="5" spans="1:3" ht="12.75">
      <c r="A5" s="59"/>
      <c r="B5" t="s">
        <v>24</v>
      </c>
      <c r="C5">
        <f>COUNTIF(quadrillage_bras_droit,"map")</f>
        <v>0</v>
      </c>
    </row>
    <row r="6" spans="1:3" ht="12.75">
      <c r="A6" s="60" t="s">
        <v>31</v>
      </c>
      <c r="B6" t="s">
        <v>20</v>
      </c>
      <c r="C6">
        <f ca="1">CELL("ligne",cellule_max_bras_gauche)*CELL("colonne",cellule_max_bras_gauche)</f>
        <v>608</v>
      </c>
    </row>
    <row r="7" spans="1:3" ht="12.75">
      <c r="A7" s="60"/>
      <c r="B7" t="s">
        <v>21</v>
      </c>
      <c r="C7">
        <f>COUNTIF(quadrillage_bras_gauche,"v")</f>
        <v>34</v>
      </c>
    </row>
    <row r="8" spans="1:3" ht="12.75">
      <c r="A8" s="60"/>
      <c r="B8" t="s">
        <v>22</v>
      </c>
      <c r="C8">
        <f>COUNTIF(quadrillage_bras_gauche,"m")+COUNTIF(quadrillage_bras_gauche,"ma")+COUNTIF(quadrillage_bras_gauche,"map")</f>
        <v>0</v>
      </c>
    </row>
    <row r="9" spans="1:3" ht="12.75">
      <c r="A9" s="60"/>
      <c r="B9" t="s">
        <v>23</v>
      </c>
      <c r="C9">
        <f>COUNTIF(quadrillage_bras_gauche,"ma")+COUNTIF(quadrillage_bras_gauche,"map")</f>
        <v>0</v>
      </c>
    </row>
    <row r="10" spans="1:3" ht="12.75">
      <c r="A10" s="60"/>
      <c r="B10" t="s">
        <v>24</v>
      </c>
      <c r="C10">
        <f>COUNTIF(quadrillage_bras_gauche,"map")</f>
        <v>0</v>
      </c>
    </row>
    <row r="26" ht="12.75">
      <c r="E26" t="s">
        <v>32</v>
      </c>
    </row>
  </sheetData>
  <sheetProtection password="D459" sheet="1" objects="1" scenarios="1"/>
  <mergeCells count="2">
    <mergeCell ref="A1:A5"/>
    <mergeCell ref="A6:A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C27" sqref="C27"/>
    </sheetView>
  </sheetViews>
  <sheetFormatPr defaultColWidth="11.421875" defaultRowHeight="12.75"/>
  <sheetData/>
  <sheetProtection password="D459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2.140625" style="0" bestFit="1" customWidth="1"/>
    <col min="2" max="6" width="12.140625" style="0" customWidth="1"/>
  </cols>
  <sheetData>
    <row r="1" spans="1:7" ht="25.5">
      <c r="A1" s="25" t="s">
        <v>31</v>
      </c>
      <c r="B1" s="25"/>
      <c r="C1" s="25" t="s">
        <v>30</v>
      </c>
      <c r="D1" s="25"/>
      <c r="E1" s="26" t="s">
        <v>40</v>
      </c>
      <c r="F1" s="26"/>
      <c r="G1" s="26" t="s">
        <v>41</v>
      </c>
    </row>
    <row r="2" spans="1:4" ht="12.75">
      <c r="A2" s="10"/>
      <c r="B2" s="10"/>
      <c r="C2" s="10"/>
      <c r="D2" s="27">
        <v>0</v>
      </c>
    </row>
    <row r="3" spans="1:7" ht="12.75">
      <c r="A3" s="10" t="s">
        <v>34</v>
      </c>
      <c r="B3" s="10">
        <v>3</v>
      </c>
      <c r="C3" s="10"/>
      <c r="D3" s="27">
        <v>0</v>
      </c>
      <c r="E3" t="s">
        <v>37</v>
      </c>
      <c r="G3" t="s">
        <v>36</v>
      </c>
    </row>
    <row r="4" spans="1:5" ht="12.75">
      <c r="A4" s="10" t="s">
        <v>33</v>
      </c>
      <c r="B4" s="10">
        <v>2</v>
      </c>
      <c r="C4" s="10"/>
      <c r="D4" s="27">
        <v>0</v>
      </c>
      <c r="E4" t="s">
        <v>37</v>
      </c>
    </row>
    <row r="5" spans="1:4" ht="12.75">
      <c r="A5" s="10" t="s">
        <v>26</v>
      </c>
      <c r="B5" s="10">
        <v>1</v>
      </c>
      <c r="C5" s="10"/>
      <c r="D5" s="27">
        <v>0</v>
      </c>
    </row>
    <row r="6" spans="1:5" ht="12.75">
      <c r="A6" s="10"/>
      <c r="B6" s="10">
        <v>0</v>
      </c>
      <c r="C6" s="10" t="s">
        <v>34</v>
      </c>
      <c r="D6" s="27">
        <v>3</v>
      </c>
      <c r="E6" t="s">
        <v>42</v>
      </c>
    </row>
    <row r="7" spans="1:7" ht="12.75">
      <c r="A7" s="10" t="s">
        <v>34</v>
      </c>
      <c r="B7" s="10">
        <v>3</v>
      </c>
      <c r="C7" s="10" t="s">
        <v>34</v>
      </c>
      <c r="D7" s="27">
        <v>3</v>
      </c>
      <c r="E7" t="s">
        <v>43</v>
      </c>
      <c r="G7" t="s">
        <v>39</v>
      </c>
    </row>
    <row r="8" spans="1:7" ht="12.75">
      <c r="A8" s="10" t="s">
        <v>33</v>
      </c>
      <c r="B8" s="10">
        <v>2</v>
      </c>
      <c r="C8" s="10" t="s">
        <v>34</v>
      </c>
      <c r="D8" s="27">
        <v>3</v>
      </c>
      <c r="E8" t="s">
        <v>43</v>
      </c>
      <c r="G8" t="s">
        <v>38</v>
      </c>
    </row>
    <row r="9" spans="1:7" ht="12.75">
      <c r="A9" s="10" t="s">
        <v>26</v>
      </c>
      <c r="B9" s="10">
        <v>1</v>
      </c>
      <c r="C9" s="10" t="s">
        <v>34</v>
      </c>
      <c r="D9" s="27">
        <v>3</v>
      </c>
      <c r="E9" t="s">
        <v>42</v>
      </c>
      <c r="G9" t="s">
        <v>38</v>
      </c>
    </row>
    <row r="10" spans="1:5" ht="12.75">
      <c r="A10" s="10"/>
      <c r="B10" s="10">
        <v>0</v>
      </c>
      <c r="C10" s="10" t="s">
        <v>33</v>
      </c>
      <c r="D10" s="27">
        <v>2</v>
      </c>
      <c r="E10" t="s">
        <v>42</v>
      </c>
    </row>
    <row r="11" spans="1:7" ht="12.75">
      <c r="A11" s="10" t="s">
        <v>34</v>
      </c>
      <c r="B11" s="10">
        <v>3</v>
      </c>
      <c r="C11" s="10" t="s">
        <v>33</v>
      </c>
      <c r="D11" s="27">
        <v>2</v>
      </c>
      <c r="E11" t="s">
        <v>43</v>
      </c>
      <c r="G11" t="s">
        <v>36</v>
      </c>
    </row>
    <row r="12" spans="1:5" ht="12.75">
      <c r="A12" s="10" t="s">
        <v>33</v>
      </c>
      <c r="B12" s="10">
        <v>2</v>
      </c>
      <c r="C12" s="10" t="s">
        <v>33</v>
      </c>
      <c r="D12" s="27">
        <v>2</v>
      </c>
      <c r="E12" t="s">
        <v>43</v>
      </c>
    </row>
    <row r="13" spans="1:5" ht="12.75">
      <c r="A13" s="10" t="s">
        <v>26</v>
      </c>
      <c r="B13" s="10">
        <v>1</v>
      </c>
      <c r="C13" s="10" t="s">
        <v>33</v>
      </c>
      <c r="D13" s="27">
        <v>2</v>
      </c>
      <c r="E13" t="s">
        <v>42</v>
      </c>
    </row>
    <row r="14" spans="1:4" ht="12.75">
      <c r="A14" s="10"/>
      <c r="B14" s="10">
        <v>0</v>
      </c>
      <c r="C14" s="10" t="s">
        <v>26</v>
      </c>
      <c r="D14" s="27">
        <v>1</v>
      </c>
    </row>
    <row r="15" spans="1:7" ht="12.75">
      <c r="A15" s="10" t="s">
        <v>34</v>
      </c>
      <c r="B15" s="10">
        <v>3</v>
      </c>
      <c r="C15" s="10" t="s">
        <v>26</v>
      </c>
      <c r="D15" s="27">
        <v>1</v>
      </c>
      <c r="E15" t="s">
        <v>37</v>
      </c>
      <c r="G15" t="s">
        <v>36</v>
      </c>
    </row>
    <row r="16" spans="1:5" ht="12.75">
      <c r="A16" s="10" t="s">
        <v>33</v>
      </c>
      <c r="B16" s="10">
        <v>2</v>
      </c>
      <c r="C16" s="10" t="s">
        <v>26</v>
      </c>
      <c r="D16" s="27">
        <v>1</v>
      </c>
      <c r="E16" t="s">
        <v>37</v>
      </c>
    </row>
    <row r="17" spans="1:4" ht="12.75">
      <c r="A17" s="10" t="s">
        <v>26</v>
      </c>
      <c r="B17" s="10">
        <v>1</v>
      </c>
      <c r="C17" s="10" t="s">
        <v>26</v>
      </c>
      <c r="D17" s="27">
        <v>1</v>
      </c>
    </row>
    <row r="18" spans="2:4" ht="12.75">
      <c r="B18" s="10">
        <v>0</v>
      </c>
      <c r="D18" s="28">
        <v>0</v>
      </c>
    </row>
  </sheetData>
  <sheetProtection/>
  <conditionalFormatting sqref="A2:A17 B2:B18">
    <cfRule type="expression" priority="1" dxfId="32" stopIfTrue="1">
      <formula>NOT(ISERROR(SEARCH(lettre_préhension,A2)))</formula>
    </cfRule>
    <cfRule type="expression" priority="2" dxfId="31" stopIfTrue="1">
      <formula>NOT(ISERROR(SEARCH(lettre_atteinte,A2)))</formula>
    </cfRule>
    <cfRule type="expression" priority="3" dxfId="30" stopIfTrue="1">
      <formula>NOT(ISERROR(SEARCH(lettre_mobilité,A2)))</formula>
    </cfRule>
  </conditionalFormatting>
  <conditionalFormatting sqref="C2:D17 D18">
    <cfRule type="expression" priority="4" dxfId="2" stopIfTrue="1">
      <formula>NOT(ISERROR(SEARCH(lettre_préhension,C2)))</formula>
    </cfRule>
    <cfRule type="expression" priority="5" dxfId="1" stopIfTrue="1">
      <formula>NOT(ISERROR(SEARCH(lettre_atteinte,C2)))</formula>
    </cfRule>
    <cfRule type="expression" priority="6" dxfId="0" stopIfTrue="1">
      <formula>NOT(ISERROR(SEARCH(lettre_mobilité,C2)))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./.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kids</dc:creator>
  <cp:keywords/>
  <dc:description/>
  <cp:lastModifiedBy>Utilisateur</cp:lastModifiedBy>
  <cp:lastPrinted>2010-12-02T09:59:20Z</cp:lastPrinted>
  <dcterms:created xsi:type="dcterms:W3CDTF">2005-01-02T18:14:41Z</dcterms:created>
  <dcterms:modified xsi:type="dcterms:W3CDTF">2020-02-28T07:43:11Z</dcterms:modified>
  <cp:category/>
  <cp:version/>
  <cp:contentType/>
  <cp:contentStatus/>
</cp:coreProperties>
</file>